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990" tabRatio="713" activeTab="0"/>
  </bookViews>
  <sheets>
    <sheet name="確認申請書" sheetId="1" r:id="rId1"/>
    <sheet name="確認別紙" sheetId="2" r:id="rId2"/>
    <sheet name="計画概要書" sheetId="3" r:id="rId3"/>
    <sheet name="計画概要書 (第三面)" sheetId="4" r:id="rId4"/>
    <sheet name="概要書別紙" sheetId="5" r:id="rId5"/>
    <sheet name="工事届" sheetId="6" r:id="rId6"/>
    <sheet name="計画変更" sheetId="7" r:id="rId7"/>
    <sheet name="計変別紙" sheetId="8" r:id="rId8"/>
    <sheet name="中間検査申請書" sheetId="9" r:id="rId9"/>
    <sheet name="中間別紙" sheetId="10" r:id="rId10"/>
    <sheet name="完了検査申請書" sheetId="11" r:id="rId11"/>
    <sheet name="完了別紙" sheetId="12" r:id="rId12"/>
  </sheets>
  <definedNames>
    <definedName name="Kenpeiritu">#REF!</definedName>
    <definedName name="Nobe1">#REF!</definedName>
    <definedName name="Nobe2">#REF!</definedName>
    <definedName name="_xlnm.Print_Area" localSheetId="4">'概要書別紙'!$C$8:$AI$75</definedName>
    <definedName name="_xlnm.Print_Area" localSheetId="0">'確認申請書'!$C$8:$AI$67,'確認申請書'!$C$69:$AI$128,'確認申請書'!$C$130:$AI$201,'確認申請書'!$C$203:$AI$285,'確認申請書'!$C$287:$AI$348,'確認申請書'!$C$350:$AI$430,'確認申請書'!$C$432:$AI$457,'確認申請書'!$C$459:$AI$547</definedName>
    <definedName name="_xlnm.Print_Area" localSheetId="1">'確認別紙'!$C$8:$AI$75</definedName>
    <definedName name="_xlnm.Print_Area" localSheetId="10">'完了検査申請書'!$C$8:$AI$59,'完了検査申請書'!$C$61:$AI$106,'完了検査申請書'!$C$108:$AI$167,'完了検査申請書'!$C$171:$AI$226,'完了検査申請書'!$C$228:$AI$285</definedName>
    <definedName name="_xlnm.Print_Area" localSheetId="11">'完了別紙'!$C$8:$AI$75</definedName>
    <definedName name="_xlnm.Print_Area" localSheetId="2">'計画概要書'!$C$4:$AI$64,'計画概要書'!$C$66:$AI$131,'計画概要書'!$C$133:$AI$214,'計画概要書'!$C$216:$AI$268</definedName>
    <definedName name="_xlnm.Print_Area" localSheetId="3">'計画概要書 (第三面)'!$C$3:$AI$63</definedName>
    <definedName name="_xlnm.Print_Area" localSheetId="6">'計画変更'!$AQ$8:$BW$67,'計画変更'!$AQ$69:$BW$128,'計画変更'!$AQ$130:$BW$201,'計画変更'!$AQ$203:$BW$285,'計画変更'!$AQ$287:$BW$348,'計画変更'!$AQ$350:$BW$460,'計画変更'!$AQ$462:$BW$554,'計画変更'!$AQ$556:$BW$616,'計画変更'!$AQ$618:$BW$684,'計画変更'!$AQ$686:$BW$767,'計画変更'!$AQ$769:$BW$839</definedName>
    <definedName name="_xlnm.Print_Area" localSheetId="7">'計変別紙'!$AQ$8:$BW$75,'計変別紙'!$AQ$77:$BW$144</definedName>
    <definedName name="_xlnm.Print_Area" localSheetId="5">'工事届'!$E$3:$BR$67,'工事届'!$E$69:$BR$132,'工事届'!$E$134:$BR$183,'工事届'!$E$185:$BR$251,'工事届'!$E$253:$BR$320,'工事届'!$E$322:$BR$366</definedName>
    <definedName name="_xlnm.Print_Area" localSheetId="8">'中間検査申請書'!$C$8:$AI$59,'中間検査申請書'!$C$61:$AI$106,'中間検査申請書'!$C$108:$AI$169,'中間検査申請書'!$C$171:$AI$234,'中間検査申請書'!$C$236:$AI$293</definedName>
    <definedName name="_xlnm.Print_Area" localSheetId="9">'中間別紙'!$C$8:$AI$75</definedName>
    <definedName name="S_YOTO_NUM">#REF!</definedName>
    <definedName name="S_YOTO_STR">#REF!</definedName>
    <definedName name="Yosekiritu">#REF!</definedName>
  </definedNames>
  <calcPr fullCalcOnLoad="1"/>
</workbook>
</file>

<file path=xl/comments1.xml><?xml version="1.0" encoding="utf-8"?>
<comments xmlns="http://schemas.openxmlformats.org/spreadsheetml/2006/main">
  <authors>
    <author>ishikawaken2</author>
  </authors>
  <commentList>
    <comment ref="Q178" authorId="0">
      <text>
        <r>
          <rPr>
            <sz val="22"/>
            <rFont val="ＭＳ Ｐゴシック"/>
            <family val="3"/>
          </rPr>
          <t>許可を受けた、
大臣または
都道府県知事</t>
        </r>
      </text>
    </comment>
    <comment ref="X178" authorId="0">
      <text>
        <r>
          <rPr>
            <sz val="22"/>
            <rFont val="ＭＳ Ｐゴシック"/>
            <family val="3"/>
          </rPr>
          <t>般・特</t>
        </r>
      </text>
    </comment>
    <comment ref="K223" authorId="0">
      <text>
        <r>
          <rPr>
            <sz val="22"/>
            <rFont val="ＭＳ Ｐゴシック"/>
            <family val="3"/>
          </rPr>
          <t>地区計画の名称・
許可番号・年月日</t>
        </r>
        <r>
          <rPr>
            <sz val="18"/>
            <rFont val="ＭＳ Ｐゴシック"/>
            <family val="3"/>
          </rPr>
          <t>等</t>
        </r>
        <r>
          <rPr>
            <sz val="22"/>
            <rFont val="ＭＳ Ｐゴシック"/>
            <family val="3"/>
          </rPr>
          <t>記載</t>
        </r>
      </text>
    </comment>
    <comment ref="AA178" authorId="0">
      <text>
        <r>
          <rPr>
            <sz val="22"/>
            <rFont val="ＭＳ Ｐゴシック"/>
            <family val="3"/>
          </rPr>
          <t>年度</t>
        </r>
      </text>
    </comment>
    <comment ref="AD178" authorId="0">
      <text>
        <r>
          <rPr>
            <sz val="22"/>
            <rFont val="ＭＳ Ｐゴシック"/>
            <family val="3"/>
          </rPr>
          <t>番号</t>
        </r>
      </text>
    </comment>
    <comment ref="O264" authorId="0">
      <text>
        <r>
          <rPr>
            <sz val="22"/>
            <rFont val="ＭＳ Ｐゴシック"/>
            <family val="3"/>
          </rPr>
          <t>第一面より
リンクします</t>
        </r>
      </text>
    </comment>
    <comment ref="V264" authorId="0">
      <text>
        <r>
          <rPr>
            <sz val="22"/>
            <rFont val="ＭＳ Ｐゴシック"/>
            <family val="3"/>
          </rPr>
          <t>第一面より
リンクします</t>
        </r>
      </text>
    </comment>
    <comment ref="W290" authorId="0">
      <text>
        <r>
          <rPr>
            <sz val="22"/>
            <rFont val="ＭＳ Ｐゴシック"/>
            <family val="3"/>
          </rPr>
          <t>第一面より
リンクします</t>
        </r>
      </text>
    </comment>
    <comment ref="H207" authorId="0">
      <text>
        <r>
          <rPr>
            <sz val="22"/>
            <rFont val="ＭＳ Ｐゴシック"/>
            <family val="3"/>
          </rPr>
          <t>第一面より
リンクします</t>
        </r>
      </text>
    </comment>
    <comment ref="D199" authorId="0">
      <text>
        <r>
          <rPr>
            <sz val="22"/>
            <rFont val="ＭＳ Ｐゴシック"/>
            <family val="3"/>
          </rPr>
          <t>第一面より
リンクします</t>
        </r>
      </text>
    </comment>
    <comment ref="O296" authorId="0">
      <text>
        <r>
          <rPr>
            <sz val="22"/>
            <rFont val="ＭＳ Ｐゴシック"/>
            <family val="3"/>
          </rPr>
          <t>第一面より
リンクします</t>
        </r>
      </text>
    </comment>
    <comment ref="O297" authorId="0">
      <text>
        <r>
          <rPr>
            <sz val="22"/>
            <rFont val="ＭＳ Ｐゴシック"/>
            <family val="3"/>
          </rPr>
          <t>第一面より
リンクします</t>
        </r>
      </text>
    </comment>
  </commentList>
</comments>
</file>

<file path=xl/comments7.xml><?xml version="1.0" encoding="utf-8"?>
<comments xmlns="http://schemas.openxmlformats.org/spreadsheetml/2006/main">
  <authors>
    <author>ishikawaken2</author>
  </authors>
  <commentList>
    <comment ref="R178" authorId="0">
      <text>
        <r>
          <rPr>
            <sz val="22"/>
            <rFont val="ＭＳ Ｐゴシック"/>
            <family val="3"/>
          </rPr>
          <t>許可を受けた、大臣または
都道府県知事</t>
        </r>
      </text>
    </comment>
    <comment ref="Y178" authorId="0">
      <text>
        <r>
          <rPr>
            <sz val="22"/>
            <rFont val="ＭＳ Ｐゴシック"/>
            <family val="3"/>
          </rPr>
          <t>般・特</t>
        </r>
      </text>
    </comment>
    <comment ref="E198" authorId="0">
      <text>
        <r>
          <rPr>
            <sz val="22"/>
            <rFont val="ＭＳ Ｐゴシック"/>
            <family val="3"/>
          </rPr>
          <t>フリガナ入力欄</t>
        </r>
      </text>
    </comment>
    <comment ref="L223" authorId="0">
      <text>
        <r>
          <rPr>
            <sz val="22"/>
            <rFont val="ＭＳ Ｐゴシック"/>
            <family val="3"/>
          </rPr>
          <t>地区計画の名称・
許可番号・年月日</t>
        </r>
        <r>
          <rPr>
            <sz val="18"/>
            <rFont val="ＭＳ Ｐゴシック"/>
            <family val="3"/>
          </rPr>
          <t>等</t>
        </r>
        <r>
          <rPr>
            <sz val="22"/>
            <rFont val="ＭＳ Ｐゴシック"/>
            <family val="3"/>
          </rPr>
          <t>記載</t>
        </r>
      </text>
    </comment>
    <comment ref="M305" authorId="0">
      <text>
        <r>
          <rPr>
            <sz val="22"/>
            <rFont val="ＭＳ Ｐゴシック"/>
            <family val="3"/>
          </rPr>
          <t>許可番号・年月日</t>
        </r>
        <r>
          <rPr>
            <sz val="18"/>
            <rFont val="ＭＳ Ｐゴシック"/>
            <family val="3"/>
          </rPr>
          <t>等</t>
        </r>
        <r>
          <rPr>
            <sz val="22"/>
            <rFont val="ＭＳ Ｐゴシック"/>
            <family val="3"/>
          </rPr>
          <t>記載</t>
        </r>
      </text>
    </comment>
    <comment ref="M306" authorId="0">
      <text>
        <r>
          <rPr>
            <sz val="22"/>
            <rFont val="ＭＳ Ｐゴシック"/>
            <family val="3"/>
          </rPr>
          <t>許可番号・年月日</t>
        </r>
        <r>
          <rPr>
            <sz val="18"/>
            <rFont val="ＭＳ Ｐゴシック"/>
            <family val="3"/>
          </rPr>
          <t>等</t>
        </r>
        <r>
          <rPr>
            <sz val="22"/>
            <rFont val="ＭＳ Ｐゴシック"/>
            <family val="3"/>
          </rPr>
          <t>記載</t>
        </r>
      </text>
    </comment>
    <comment ref="E502" authorId="0">
      <text>
        <r>
          <rPr>
            <sz val="22"/>
            <rFont val="ＭＳ Ｐゴシック"/>
            <family val="3"/>
          </rPr>
          <t>第五面に係る部分の変更の概要について記入してください。</t>
        </r>
      </text>
    </comment>
    <comment ref="E503" authorId="0">
      <text>
        <r>
          <rPr>
            <sz val="22"/>
            <rFont val="ＭＳ Ｐゴシック"/>
            <family val="3"/>
          </rPr>
          <t>第五面に係る部分の変更の概要について記入してください。</t>
        </r>
      </text>
    </comment>
    <comment ref="E504" authorId="0">
      <text>
        <r>
          <rPr>
            <sz val="22"/>
            <rFont val="ＭＳ Ｐゴシック"/>
            <family val="3"/>
          </rPr>
          <t>第五面に係る部分の変更の概要について記入してください。</t>
        </r>
      </text>
    </comment>
    <comment ref="E547" authorId="0">
      <text>
        <r>
          <rPr>
            <sz val="22"/>
            <rFont val="ＭＳ Ｐゴシック"/>
            <family val="3"/>
          </rPr>
          <t>第五面に係る部分の変更の概要について記入してください。</t>
        </r>
      </text>
    </comment>
    <comment ref="E548" authorId="0">
      <text>
        <r>
          <rPr>
            <sz val="22"/>
            <rFont val="ＭＳ Ｐゴシック"/>
            <family val="3"/>
          </rPr>
          <t>第五面に係る部分の変更の概要について記入してください。</t>
        </r>
      </text>
    </comment>
    <comment ref="E549" authorId="0">
      <text>
        <r>
          <rPr>
            <sz val="22"/>
            <rFont val="ＭＳ Ｐゴシック"/>
            <family val="3"/>
          </rPr>
          <t>第五面に係る部分の変更の概要について記入してください。</t>
        </r>
      </text>
    </comment>
    <comment ref="E455" authorId="0">
      <text>
        <r>
          <rPr>
            <sz val="22"/>
            <rFont val="ＭＳ Ｐゴシック"/>
            <family val="3"/>
          </rPr>
          <t>第四面に係る部分の変更の
概要について記入してください。</t>
        </r>
      </text>
    </comment>
    <comment ref="E456" authorId="0">
      <text>
        <r>
          <rPr>
            <sz val="22"/>
            <rFont val="ＭＳ Ｐゴシック"/>
            <family val="3"/>
          </rPr>
          <t>第四面に係る部分の変更の
概要について記入してください。</t>
        </r>
      </text>
    </comment>
    <comment ref="E457" authorId="0">
      <text>
        <r>
          <rPr>
            <sz val="22"/>
            <rFont val="ＭＳ Ｐゴシック"/>
            <family val="3"/>
          </rPr>
          <t>第四面に係る部分の変更の
概要について記入してください。</t>
        </r>
      </text>
    </comment>
    <comment ref="E458" authorId="0">
      <text>
        <r>
          <rPr>
            <sz val="22"/>
            <rFont val="ＭＳ Ｐゴシック"/>
            <family val="3"/>
          </rPr>
          <t>第四面に係る部分の変更の
概要について記入してください。</t>
        </r>
      </text>
    </comment>
  </commentList>
</comments>
</file>

<file path=xl/sharedStrings.xml><?xml version="1.0" encoding="utf-8"?>
<sst xmlns="http://schemas.openxmlformats.org/spreadsheetml/2006/main" count="5521" uniqueCount="981">
  <si>
    <t>＊</t>
  </si>
  <si>
    <t>(</t>
  </si>
  <si>
    <t>申請部分</t>
  </si>
  <si>
    <t>)</t>
  </si>
  <si>
    <t>合計</t>
  </si>
  <si>
    <t>【イ.氏名のフリガナ】</t>
  </si>
  <si>
    <t>【ロ.氏名】</t>
  </si>
  <si>
    <t xml:space="preserve">【ニ.住所】 </t>
  </si>
  <si>
    <t>【ホ.電話番号】</t>
  </si>
  <si>
    <t>計画変更確認申請書（建築物）</t>
  </si>
  <si>
    <t>【1.地名地番】</t>
  </si>
  <si>
    <t>【2.住居表示】</t>
  </si>
  <si>
    <t xml:space="preserve">都市計画区域 </t>
  </si>
  <si>
    <t>（</t>
  </si>
  <si>
    <t>【4.防火地域】</t>
  </si>
  <si>
    <t>防火地域</t>
  </si>
  <si>
    <t>【5.その他の区域、地域、地区、街区】</t>
  </si>
  <si>
    <t>【イ.申請に係る建築物の数】</t>
  </si>
  <si>
    <t>【ロ.同一敷地内の他の建築物の数】</t>
  </si>
  <si>
    <t>【13.建築物の高さ等】</t>
  </si>
  <si>
    <t>ｍ</t>
  </si>
  <si>
    <t>(1) 新築</t>
  </si>
  <si>
    <t>(2) 増築</t>
  </si>
  <si>
    <t>(3) 改築</t>
  </si>
  <si>
    <t>(4) 移転</t>
  </si>
  <si>
    <t>）</t>
  </si>
  <si>
    <t>【ｲ.番号】</t>
  </si>
  <si>
    <t>【ﾛ.用途】</t>
  </si>
  <si>
    <t>㎡</t>
  </si>
  <si>
    <t>＊</t>
  </si>
  <si>
    <t>建築主等の概要</t>
  </si>
  <si>
    <t>【1.建築主】</t>
  </si>
  <si>
    <t>【2.代理者】</t>
  </si>
  <si>
    <t>（</t>
  </si>
  <si>
    <t>）</t>
  </si>
  <si>
    <t>号</t>
  </si>
  <si>
    <t>【5.工事監理者】</t>
  </si>
  <si>
    <t>【6.工事施工者】</t>
  </si>
  <si>
    <t>第</t>
  </si>
  <si>
    <t>□</t>
  </si>
  <si>
    <t>【1.番　号】</t>
  </si>
  <si>
    <t>階</t>
  </si>
  <si>
    <t>ｍ</t>
  </si>
  <si>
    <t>具体的な用途の名称</t>
  </si>
  <si>
    <t/>
  </si>
  <si>
    <t>【8.その他必要な事項】</t>
  </si>
  <si>
    <t>（第四面）</t>
  </si>
  <si>
    <t>建築物別概要</t>
  </si>
  <si>
    <t>（区分</t>
  </si>
  <si>
    <t>【3.工事種別】</t>
  </si>
  <si>
    <t>新築</t>
  </si>
  <si>
    <t>増築</t>
  </si>
  <si>
    <t>改築</t>
  </si>
  <si>
    <t>移転</t>
  </si>
  <si>
    <t>用途変更</t>
  </si>
  <si>
    <t>大規模の修繕</t>
  </si>
  <si>
    <t>大規模の模様替</t>
  </si>
  <si>
    <t>【4.構　造】</t>
  </si>
  <si>
    <t>【ｲ.地階を除く階数】</t>
  </si>
  <si>
    <t>【ﾛ.地階の階数】</t>
  </si>
  <si>
    <t>【ﾊ.昇降機塔等の階の数】</t>
  </si>
  <si>
    <t>【ﾆ.地階の倉庫等の階の数】</t>
  </si>
  <si>
    <t>【ｲ.最高の高さ】</t>
  </si>
  <si>
    <t>【ﾛ.最高の軒の高さ】</t>
  </si>
  <si>
    <t>有</t>
  </si>
  <si>
    <t>無</t>
  </si>
  <si>
    <t>【ｲ.階別】</t>
  </si>
  <si>
    <t>申請以外の部分</t>
  </si>
  <si>
    <t>【ﾛ.合計】</t>
  </si>
  <si>
    <t>建築物及びその敷地に関する事項</t>
  </si>
  <si>
    <t>【3.都市計画区域及び準都市計画区域の内外の別等】</t>
  </si>
  <si>
    <t>市街化区域</t>
  </si>
  <si>
    <t>市街化調整区域</t>
  </si>
  <si>
    <t>区域区分非設定）</t>
  </si>
  <si>
    <t>準都市計画区域内</t>
  </si>
  <si>
    <t>都市計画区域及び準都市計画区域外</t>
  </si>
  <si>
    <t>準防火地域</t>
  </si>
  <si>
    <t>指定なし</t>
  </si>
  <si>
    <t>【7.敷地面積】</t>
  </si>
  <si>
    <t>％</t>
  </si>
  <si>
    <t>【9.工事種別】</t>
  </si>
  <si>
    <t>【11.延べ面積】</t>
  </si>
  <si>
    <t>【12.建築物の数】</t>
  </si>
  <si>
    <t>道路高さ制限不適用</t>
  </si>
  <si>
    <t>隣地高さ制限不適用</t>
  </si>
  <si>
    <t>北側高さ制限不適用</t>
  </si>
  <si>
    <t>【14.許可・認定等】</t>
  </si>
  <si>
    <t>【15.工事着手予定年月日】</t>
  </si>
  <si>
    <t>【16.工事完了予定年月日】</t>
  </si>
  <si>
    <t>※受付欄</t>
  </si>
  <si>
    <t>※消防関係同意欄</t>
  </si>
  <si>
    <t>※決裁欄</t>
  </si>
  <si>
    <t>※確認番号欄</t>
  </si>
  <si>
    <t>申　請　部　分</t>
  </si>
  <si>
    <t>：</t>
  </si>
  <si>
    <t xml:space="preserve">            </t>
  </si>
  <si>
    <t>合　　　　　計</t>
  </si>
  <si>
    <t>棟</t>
  </si>
  <si>
    <t>地階を除く階数（地上階数）</t>
  </si>
  <si>
    <t>地階の階数</t>
  </si>
  <si>
    <t>（注意）</t>
  </si>
  <si>
    <t>（第二面）</t>
  </si>
  <si>
    <t>（第三面）</t>
  </si>
  <si>
    <t>申請に係る建築物</t>
  </si>
  <si>
    <t>他の建築物</t>
  </si>
  <si>
    <t>地上（</t>
  </si>
  <si>
    <t>地下（</t>
  </si>
  <si>
    <t>（第</t>
  </si>
  <si>
    <t>年</t>
  </si>
  <si>
    <t>月</t>
  </si>
  <si>
    <t>年</t>
  </si>
  <si>
    <t>月</t>
  </si>
  <si>
    <t>日</t>
  </si>
  <si>
    <t>号</t>
  </si>
  <si>
    <t>第</t>
  </si>
  <si>
    <t>号</t>
  </si>
  <si>
    <t>【イ.氏名】</t>
  </si>
  <si>
    <t>【7.備考】（建築物の名称又は工事名、フリガナ）</t>
  </si>
  <si>
    <t>【6.道路】</t>
  </si>
  <si>
    <t>【イ.最高の高さ】</t>
  </si>
  <si>
    <t>【ロ.階数】</t>
  </si>
  <si>
    <t>【ハ.構造】</t>
  </si>
  <si>
    <t>【ニ.建築基準法第５６条第７項の規定による特例の適用の有無】</t>
  </si>
  <si>
    <t>【ホ.適用があるときは、特例の区分】</t>
  </si>
  <si>
    <t>【9.備考】</t>
  </si>
  <si>
    <t>階</t>
  </si>
  <si>
    <t>他の建築主</t>
  </si>
  <si>
    <t>（第一面）</t>
  </si>
  <si>
    <t>　付近見取図</t>
  </si>
  <si>
    <t>　配　置　図</t>
  </si>
  <si>
    <t>【検査を申請する建築物等】</t>
  </si>
  <si>
    <t>【建築場所、設置場所又は築造場所】</t>
  </si>
  <si>
    <t>【確認済証番号】</t>
  </si>
  <si>
    <t>【確認済証交付年月日】</t>
  </si>
  <si>
    <t>申請する工事の概要</t>
  </si>
  <si>
    <t>　工事監理の状況</t>
  </si>
  <si>
    <t>1．第一面及び第二面関係</t>
  </si>
  <si>
    <t>2．第三面関係</t>
  </si>
  <si>
    <t>【1.建築場所、設置場所又は築造場所】</t>
  </si>
  <si>
    <t>【2.工事種別】</t>
  </si>
  <si>
    <t>【5.確認済証交付者】</t>
  </si>
  <si>
    <t>【6.工事着手年月日】</t>
  </si>
  <si>
    <t>建築設備の設置</t>
  </si>
  <si>
    <t>第</t>
  </si>
  <si>
    <t>【ハ.建築基準法第68条の20第2項の検査の特例に係る認証番号】</t>
  </si>
  <si>
    <t>回</t>
  </si>
  <si>
    <t xml:space="preserve">㎡ </t>
  </si>
  <si>
    <t>（特　定　工　程）</t>
  </si>
  <si>
    <t>回）</t>
  </si>
  <si>
    <t>日</t>
  </si>
  <si>
    <t>（</t>
  </si>
  <si>
    <t>）</t>
  </si>
  <si>
    <t>【確認済証交付者】</t>
  </si>
  <si>
    <t>【イ.変更された設計図書の種類】</t>
  </si>
  <si>
    <t>【ロ.変更の概要】</t>
  </si>
  <si>
    <t>建築工事届</t>
  </si>
  <si>
    <t>建築主</t>
  </si>
  <si>
    <t>工事施工者（設計者又は代理者）</t>
  </si>
  <si>
    <t>除却工事施工者</t>
  </si>
  <si>
    <t>※受付経由機関記載欄</t>
  </si>
  <si>
    <t>建築基準法第１５条第1項の規定による</t>
  </si>
  <si>
    <t>知事　様</t>
  </si>
  <si>
    <t>氏名</t>
  </si>
  <si>
    <t>確認済証交付者</t>
  </si>
  <si>
    <t>【ｲ.番号】</t>
  </si>
  <si>
    <t>万円</t>
  </si>
  <si>
    <t>戸</t>
  </si>
  <si>
    <t>(1)木造</t>
  </si>
  <si>
    <t>千円</t>
  </si>
  <si>
    <t>（第一面）</t>
  </si>
  <si>
    <t>中間検査申請書</t>
  </si>
  <si>
    <t>【ハ.検査対象床面積】</t>
  </si>
  <si>
    <t>【9.今回申請以前の中間検査】</t>
  </si>
  <si>
    <t>【10.今回申請以降の中間検査】</t>
  </si>
  <si>
    <t>※手数料欄</t>
  </si>
  <si>
    <t>年月日】</t>
  </si>
  <si>
    <t>【11.確認以降の軽微な変更の概要】</t>
  </si>
  <si>
    <t>【12.備考】</t>
  </si>
  <si>
    <t>)(</t>
  </si>
  <si>
    <t>)</t>
  </si>
  <si>
    <t>(</t>
  </si>
  <si>
    <t>㎡</t>
  </si>
  <si>
    <t>　　床面積の合計】</t>
  </si>
  <si>
    <t>【1.主要用途】</t>
  </si>
  <si>
    <t>(1)居住専用建築物</t>
  </si>
  <si>
    <t>(2)居住産業併用建築物</t>
  </si>
  <si>
    <t>(3)産業専用建築物</t>
  </si>
  <si>
    <t>【2.除却要因】</t>
  </si>
  <si>
    <t>(1)老朽して危険があるため</t>
  </si>
  <si>
    <t>(2)その他</t>
  </si>
  <si>
    <t>【6.住宅の利用関係】</t>
  </si>
  <si>
    <t>(1)持家</t>
  </si>
  <si>
    <t>(2)貸家</t>
  </si>
  <si>
    <t>(3)給与住宅</t>
  </si>
  <si>
    <t>【7.建築物の床面積の合計】</t>
  </si>
  <si>
    <t>【8.建築物の評価額】</t>
  </si>
  <si>
    <t>副</t>
  </si>
  <si>
    <t>正</t>
  </si>
  <si>
    <t>　建築基準法第６条第１項又は第６条の２第１項の規定による確認を申請します。この申請書及び添</t>
  </si>
  <si>
    <t>申請者氏名</t>
  </si>
  <si>
    <t>棟</t>
  </si>
  <si>
    <t>（注意） 正・副 については該当するものに○印を記入してください。</t>
  </si>
  <si>
    <t>（</t>
  </si>
  <si>
    <t>第</t>
  </si>
  <si>
    <t>）知事登録</t>
  </si>
  <si>
    <t>）建築士事務所</t>
  </si>
  <si>
    <t>【3.設計者】</t>
  </si>
  <si>
    <t>（代表となる設計者）</t>
  </si>
  <si>
    <t>【ト.作成した設計図書】</t>
  </si>
  <si>
    <t>（その他の設計者）</t>
  </si>
  <si>
    <t>（代表となる工事監理者）</t>
  </si>
  <si>
    <t>【ト.工事と照合する設計図書】</t>
  </si>
  <si>
    <t>（その他の工事監理者）</t>
  </si>
  <si>
    <t>【2.用途】</t>
  </si>
  <si>
    <t>その他</t>
  </si>
  <si>
    <t>　建築基準法第６条第１項又は第６条の２第１項の規定による計画の変更の確認を申請し</t>
  </si>
  <si>
    <t>工事監理者氏名</t>
  </si>
  <si>
    <t>－</t>
  </si>
  <si>
    <t>移転</t>
  </si>
  <si>
    <t>完了検査申請書</t>
  </si>
  <si>
    <t>【8.検査対象床面積】</t>
  </si>
  <si>
    <t>【9.検査経過】</t>
  </si>
  <si>
    <t>水洗（</t>
  </si>
  <si>
    <t>公共下水道</t>
  </si>
  <si>
    <t>くみ取り</t>
  </si>
  <si>
    <t>くみ取り（改良）</t>
  </si>
  <si>
    <t>浄化槽 ）</t>
  </si>
  <si>
    <t>法22条指定区域</t>
  </si>
  <si>
    <t>土地区画整理法許可</t>
  </si>
  <si>
    <t>地区計画の届出</t>
  </si>
  <si>
    <t>（第二面）の1の1</t>
  </si>
  <si>
    <t>建築計画概要書 （第二面）の1</t>
  </si>
  <si>
    <t>建築計画概要書 （第二面）の2</t>
  </si>
  <si>
    <t>建築計画概要書 （第三面）</t>
  </si>
  <si>
    <t>（第一面）の1の1</t>
  </si>
  <si>
    <t>【8.特定工程】</t>
  </si>
  <si>
    <t>フリガナ入力欄→</t>
  </si>
  <si>
    <t>・工事届</t>
  </si>
  <si>
    <t>確認申請書（建築物）</t>
  </si>
  <si>
    <t>付図書に記載の事項は、事実に相違ありません。</t>
  </si>
  <si>
    <t>設計者氏名</t>
  </si>
  <si>
    <t>&lt;&lt;建築物概要&gt;&gt;</t>
  </si>
  <si>
    <t>【地名地番】</t>
  </si>
  <si>
    <t>【建築物の名称】</t>
  </si>
  <si>
    <t>【主要用途】</t>
  </si>
  <si>
    <t>【工事種別】</t>
  </si>
  <si>
    <t>【延べ面積】</t>
  </si>
  <si>
    <t>（第二面）の1</t>
  </si>
  <si>
    <t>【イ.氏名のフリガナ】</t>
  </si>
  <si>
    <t>【ロ.氏名】</t>
  </si>
  <si>
    <t xml:space="preserve">【ニ.住所】 </t>
  </si>
  <si>
    <t>【ホ.電話番号】</t>
  </si>
  <si>
    <t>【イ.資格】</t>
  </si>
  <si>
    <t>（</t>
  </si>
  <si>
    <t>）建築士</t>
  </si>
  <si>
    <t>【ロ.氏名】</t>
  </si>
  <si>
    <t>（</t>
  </si>
  <si>
    <t>【ホ.所在地】</t>
  </si>
  <si>
    <t>【ヘ.電話番号】</t>
  </si>
  <si>
    <t>【イ.氏名】</t>
  </si>
  <si>
    <t>【ロ.勤務先】</t>
  </si>
  <si>
    <t>【ハ.郵便番号】</t>
  </si>
  <si>
    <t>【ニ.所在地】</t>
  </si>
  <si>
    <t>【ホ.電話番号】</t>
  </si>
  <si>
    <t>【イ.氏名】</t>
  </si>
  <si>
    <t>【ロ.勤務先】</t>
  </si>
  <si>
    <t>【ハ.郵便番号】</t>
  </si>
  <si>
    <t>【ニ.所在地】</t>
  </si>
  <si>
    <t>【ホ.電話番号】</t>
  </si>
  <si>
    <t>（第二面）の2</t>
  </si>
  <si>
    <t>【ロ.営業所名】</t>
  </si>
  <si>
    <t>号</t>
  </si>
  <si>
    <t>【ハ.郵便番号】</t>
  </si>
  <si>
    <t>【ニ.所在地】</t>
  </si>
  <si>
    <t>【ホ.電話番号】</t>
  </si>
  <si>
    <t>（第三面）の1</t>
  </si>
  <si>
    <t>【1.地名地番】</t>
  </si>
  <si>
    <t>【2.住居表示】</t>
  </si>
  <si>
    <t xml:space="preserve">都市計画区域 </t>
  </si>
  <si>
    <t>（</t>
  </si>
  <si>
    <t>【4.防火地域】</t>
  </si>
  <si>
    <t>防火地域</t>
  </si>
  <si>
    <t>【5.その他の区域、地域、地区、街区】</t>
  </si>
  <si>
    <t>【イ.幅員】</t>
  </si>
  <si>
    <t>【ロ.敷地と接している部分の長さ】</t>
  </si>
  <si>
    <t>　【イ.敷地面積】</t>
  </si>
  <si>
    <t>(1)(</t>
  </si>
  <si>
    <t>㎡）（</t>
  </si>
  <si>
    <t>㎡）</t>
  </si>
  <si>
    <t>(2)(</t>
  </si>
  <si>
    <t>　【ロ.用途地域等】</t>
  </si>
  <si>
    <t>（</t>
  </si>
  <si>
    <t>）（</t>
  </si>
  <si>
    <t>）</t>
  </si>
  <si>
    <t>　【ハ.建築基準法第５２条第１項及び第２項の規定による建築物の容積率】</t>
  </si>
  <si>
    <t>％）（</t>
  </si>
  <si>
    <t>％）</t>
  </si>
  <si>
    <t>　【ホ.敷地面積の合計】</t>
  </si>
  <si>
    <t>(1)</t>
  </si>
  <si>
    <t>㎡</t>
  </si>
  <si>
    <t>(2)</t>
  </si>
  <si>
    <t>　【ヘ.敷地に建築可能な延べ面積を敷地面積で除した数値】</t>
  </si>
  <si>
    <t>　【チ.備考】</t>
  </si>
  <si>
    <t>コード番号</t>
  </si>
  <si>
    <t>具体的用途</t>
  </si>
  <si>
    <t>【8.主要用途】</t>
  </si>
  <si>
    <t>（区分</t>
  </si>
  <si>
    <t>【10.建築面積】</t>
  </si>
  <si>
    <t>(</t>
  </si>
  <si>
    <t>申請部分</t>
  </si>
  <si>
    <t>)</t>
  </si>
  <si>
    <t>合計</t>
  </si>
  <si>
    <t>【イ.建築物全体】</t>
  </si>
  <si>
    <t>（第三面）の2</t>
  </si>
  <si>
    <t>【イ.申請に係る建築物の数】</t>
  </si>
  <si>
    <t>【ロ.同一敷地内の他の建築物の数】</t>
  </si>
  <si>
    <t>【13.建築物の高さ等】</t>
  </si>
  <si>
    <t>ｍ</t>
  </si>
  <si>
    <t>【17.特定工程工事終了予定年月日】</t>
  </si>
  <si>
    <t>【5.耐火建築物】</t>
  </si>
  <si>
    <t>)</t>
  </si>
  <si>
    <t>(</t>
  </si>
  <si>
    <t>㎡</t>
  </si>
  <si>
    <t>（第五面）</t>
  </si>
  <si>
    <t>建築物の階別概要</t>
  </si>
  <si>
    <t>【1.番号】</t>
  </si>
  <si>
    <t>【2.階】</t>
  </si>
  <si>
    <t>【3.柱の小径】</t>
  </si>
  <si>
    <t>ｍ</t>
  </si>
  <si>
    <t>【4.横架材間の垂直距離】</t>
  </si>
  <si>
    <t>【5.階の高さ】</t>
  </si>
  <si>
    <t>【6.居室の天井の高さ】</t>
  </si>
  <si>
    <t>【7.用途別床面積】</t>
  </si>
  <si>
    <t>用 途 の 区 分</t>
  </si>
  <si>
    <t>）</t>
  </si>
  <si>
    <t>床   面   積</t>
  </si>
  <si>
    <t>【イ.】</t>
  </si>
  <si>
    <t>【ロ.】</t>
  </si>
  <si>
    <t>【ハ.】</t>
  </si>
  <si>
    <t>【ニ.】</t>
  </si>
  <si>
    <t>【ホ.】</t>
  </si>
  <si>
    <t>【ヘ.】</t>
  </si>
  <si>
    <t>建築物の階別概要</t>
  </si>
  <si>
    <t>【1.番号】</t>
  </si>
  <si>
    <t>【2.階】</t>
  </si>
  <si>
    <t>（第１面）</t>
  </si>
  <si>
    <t>ます。この申請書及び添付図書に記載の事項は、事実に相違ありません。</t>
  </si>
  <si>
    <t>【計画を変更する建築物の直前の確認】</t>
  </si>
  <si>
    <t>【確認済証番号】</t>
  </si>
  <si>
    <t>第</t>
  </si>
  <si>
    <t>IKJC</t>
  </si>
  <si>
    <t>－</t>
  </si>
  <si>
    <t>【確認済証交付年月日】</t>
  </si>
  <si>
    <t>建築計画概要書 （第一面）の1</t>
  </si>
  <si>
    <t>【イ.氏名のフリガナ】</t>
  </si>
  <si>
    <t>【ロ.氏名】</t>
  </si>
  <si>
    <t xml:space="preserve">【ニ.住所】 </t>
  </si>
  <si>
    <t>【イ.資格】</t>
  </si>
  <si>
    <t>（</t>
  </si>
  <si>
    <t>建築計画概要書 （第一面）の2</t>
  </si>
  <si>
    <t>【イ.敷地面積】</t>
  </si>
  <si>
    <t>【ロ.用途地域等】</t>
  </si>
  <si>
    <t>【ハ.建築基準法第５２条第１項及び第２項の規定による建築物の容積率】</t>
  </si>
  <si>
    <t>【ホ.敷地面積の合計】</t>
  </si>
  <si>
    <t>【ヘ.敷地に建築可能な延べ面積を敷地面積で除した数値】</t>
  </si>
  <si>
    <t>【ト.敷地に建築可能な建築面積を敷地面積で除した数値】</t>
  </si>
  <si>
    <t>【チ.備考】</t>
  </si>
  <si>
    <t xml:space="preserve">  第四面に記載の事項は、事実に相違ありません。</t>
  </si>
  <si>
    <t>■建築物</t>
  </si>
  <si>
    <t>□建築設備（昇降機）</t>
  </si>
  <si>
    <t>□建築設備（昇降機以外）</t>
  </si>
  <si>
    <t>□工作物（昇降機）</t>
  </si>
  <si>
    <t>□工作物（法第88条第１項）</t>
  </si>
  <si>
    <t>（第二面）の1</t>
  </si>
  <si>
    <t>【ホ.電話番号】</t>
  </si>
  <si>
    <t>【イ.地名地番】</t>
  </si>
  <si>
    <t>【ロ.住居表示】</t>
  </si>
  <si>
    <t>【イ.建築基準法施行令第１０条各号に掲げる建築物の区分】</t>
  </si>
  <si>
    <t>【ロ.工事種別】</t>
  </si>
  <si>
    <t>□</t>
  </si>
  <si>
    <t>【3.確認済証番号】</t>
  </si>
  <si>
    <t>【4.確認済証交付年月日】</t>
  </si>
  <si>
    <t>【イ.特定工程】</t>
  </si>
  <si>
    <t>㎡</t>
  </si>
  <si>
    <t>第</t>
  </si>
  <si>
    <t>【イ.特定工程】</t>
  </si>
  <si>
    <t>【ロ.中間検査合格証交付者】</t>
  </si>
  <si>
    <t>【ハ.中間検査合格証番号】</t>
  </si>
  <si>
    <t>【ニ.交付年月日】</t>
  </si>
  <si>
    <t>確認を行った部位、材料の種類等</t>
  </si>
  <si>
    <t>照 合 内 容　</t>
  </si>
  <si>
    <t>照合を行っ
た設計図書</t>
  </si>
  <si>
    <t>設計図書の内容について設計者に確認した事項</t>
  </si>
  <si>
    <t>照 合 方 法　</t>
  </si>
  <si>
    <t>照合結果
（不適の場合には建築主に対して行った場合の内容）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</si>
  <si>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</si>
  <si>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</si>
  <si>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</si>
  <si>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</si>
  <si>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</si>
  <si>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</si>
  <si>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</si>
  <si>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</si>
  <si>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</si>
  <si>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t>（第二面）の1の1</t>
  </si>
  <si>
    <t>□工作物（法第88条第２項）</t>
  </si>
  <si>
    <t>【10.確認以降の軽微な変更の概要】</t>
  </si>
  <si>
    <t>【11.備考】</t>
  </si>
  <si>
    <t>郵便番号</t>
  </si>
  <si>
    <t>電話番号</t>
  </si>
  <si>
    <t>営業所名（建築士事務所名）</t>
  </si>
  <si>
    <t>郵便番号</t>
  </si>
  <si>
    <t>電話番号</t>
  </si>
  <si>
    <t>建築確認</t>
  </si>
  <si>
    <t>確認済証番号</t>
  </si>
  <si>
    <t>確認済証交付年月日</t>
  </si>
  <si>
    <t>所在地</t>
  </si>
  <si>
    <t>(1)国</t>
  </si>
  <si>
    <t>(2)都道府県</t>
  </si>
  <si>
    <t>(3)市区町村</t>
  </si>
  <si>
    <t>(4)会社</t>
  </si>
  <si>
    <t>(5)会社でない団体</t>
  </si>
  <si>
    <t>(6)個人</t>
  </si>
  <si>
    <t>(1)市街化区域</t>
  </si>
  <si>
    <t>(2)市街化調整区域</t>
  </si>
  <si>
    <t>(3)区域区分非設定都市計画区域</t>
  </si>
  <si>
    <t>(4)準都市計画区域</t>
  </si>
  <si>
    <t>(5)都市計画区域及び準都市計画区域外</t>
  </si>
  <si>
    <t>(1)事務所等</t>
  </si>
  <si>
    <t>(2)物品販売業を</t>
  </si>
  <si>
    <t>　営む店舗等</t>
  </si>
  <si>
    <t>(4)倉庫</t>
  </si>
  <si>
    <t>(5)学校</t>
  </si>
  <si>
    <t>(9)その他</t>
  </si>
  <si>
    <t>【ﾊ.工事部分の構造】</t>
  </si>
  <si>
    <t>(1)木造</t>
  </si>
  <si>
    <t>(2)鉄骨鉄筋</t>
  </si>
  <si>
    <t xml:space="preserve">   ｺﾝｸﾘｰﾄ造</t>
  </si>
  <si>
    <t>(4)鉄骨造</t>
  </si>
  <si>
    <t>(6)その他</t>
  </si>
  <si>
    <t>(</t>
  </si>
  <si>
    <t>㎡</t>
  </si>
  <si>
    <t>)</t>
  </si>
  <si>
    <t>(5)その他　</t>
  </si>
  <si>
    <t>(1)在来工法</t>
  </si>
  <si>
    <t>(2)プレハブ工法</t>
  </si>
  <si>
    <t>(3)枠組壁工法　</t>
  </si>
  <si>
    <t>(1)専用住宅</t>
  </si>
  <si>
    <t>(2)併用住宅</t>
  </si>
  <si>
    <t>(3)その他の住宅</t>
  </si>
  <si>
    <t>(</t>
  </si>
  <si>
    <t>(1)持家</t>
  </si>
  <si>
    <t>(2)その他</t>
  </si>
  <si>
    <t>【4.建築物の数】</t>
  </si>
  <si>
    <t>【5.住宅の戸数】</t>
  </si>
  <si>
    <t>＊</t>
  </si>
  <si>
    <t>）登録</t>
  </si>
  <si>
    <t>）知事</t>
  </si>
  <si>
    <t>登録</t>
  </si>
  <si>
    <t>）</t>
  </si>
  <si>
    <t>第（</t>
  </si>
  <si>
    <t>）</t>
  </si>
  <si>
    <t>建設業の許可（</t>
  </si>
  <si>
    <t>①</t>
  </si>
  <si>
    <t>画概要書（第一面）」及び「建築計画概要書（第二面）」と明示してください。</t>
  </si>
  <si>
    <t>②</t>
  </si>
  <si>
    <t>前に届け出てください。この場合には、特定行政庁が届出のあった旨を明示した上で記入します。</t>
  </si>
  <si>
    <t>別並びに敷地の接する道路の位置及び幅員を明示してください。</t>
  </si>
  <si>
    <t>これらは第二号様式の第二面及び第三面の写しに代えることができます。この場合には、最上段に「建築計</t>
  </si>
  <si>
    <t>第一面の５欄及び６欄は、それぞれ工事監理者又は工事施工者が未定のときは、後で定まってから工事着手</t>
  </si>
  <si>
    <t>付近見取図には、方位、道路及び目標となる地物を明示してください。</t>
  </si>
  <si>
    <t>配置図には、縮尺、方位、敷地境界線、敷地内における建築物の位置、申請に係る建築物の他の建築物との</t>
  </si>
  <si>
    <t>※検査の特例欄</t>
  </si>
  <si>
    <t>※中間検査合格証欄</t>
  </si>
  <si>
    <t>※検査済証欄</t>
  </si>
  <si>
    <t>※検査欄</t>
  </si>
  <si>
    <t>ｍ）</t>
  </si>
  <si>
    <t>高度地区　（</t>
  </si>
  <si>
    <t>　</t>
  </si>
  <si>
    <t>【7.工事完了予定年月日】</t>
  </si>
  <si>
    <t>【計画変更の概要】</t>
  </si>
  <si>
    <t>計画変更の概要</t>
  </si>
  <si>
    <t>工事監理者</t>
  </si>
  <si>
    <t>(3)工場，作業場</t>
  </si>
  <si>
    <t>(6)病院，診療所</t>
  </si>
  <si>
    <t>営業所名</t>
  </si>
  <si>
    <t>【4.工事監理者】</t>
  </si>
  <si>
    <t>【5.建築設備の工事監理に関し意見を聴いた者】</t>
  </si>
  <si>
    <t>（その他の建築設備の工事監理に関し意見を聴いた者）</t>
  </si>
  <si>
    <t>（代表となる建築設備の工事監理に関し意見を聴いた者）</t>
  </si>
  <si>
    <t xml:space="preserve"> 確認した設計図書】</t>
  </si>
  <si>
    <t>（構造設計一級建築士又は設備設計一級建築士である旨の表示をした者）</t>
  </si>
  <si>
    <t>上記の設計者のうち</t>
  </si>
  <si>
    <t>【イ.氏名】</t>
  </si>
  <si>
    <t>【ロ.資格】</t>
  </si>
  <si>
    <t>構造設計一級建築士交付</t>
  </si>
  <si>
    <t>設備設計一級建築士交付</t>
  </si>
  <si>
    <t>【ヘ.登録番号】</t>
  </si>
  <si>
    <t>【ト.意見を聞いた設計図書】</t>
  </si>
  <si>
    <t>１頁</t>
  </si>
  <si>
    <t>２頁</t>
  </si>
  <si>
    <t>３頁</t>
  </si>
  <si>
    <t>４頁</t>
  </si>
  <si>
    <t>５頁</t>
  </si>
  <si>
    <t>６頁</t>
  </si>
  <si>
    <t>７頁</t>
  </si>
  <si>
    <t>建築士法第20条の2第1項の表示をした者</t>
  </si>
  <si>
    <t>建築士法第20条の2第3項の表示をした者</t>
  </si>
  <si>
    <t>建築士法第20条の3第1項の表示をした者</t>
  </si>
  <si>
    <t>建築士法第20条の3第3項の表示をした者</t>
  </si>
  <si>
    <t>工事施工者</t>
  </si>
  <si>
    <t>設計者</t>
  </si>
  <si>
    <t>代理者</t>
  </si>
  <si>
    <t>＊</t>
  </si>
  <si>
    <t>↓該当に＊を入れる。</t>
  </si>
  <si>
    <t>）登録</t>
  </si>
  <si>
    <t>【ト.作成又は</t>
  </si>
  <si>
    <t>【ヘ.登録番号】</t>
  </si>
  <si>
    <t>(2)貸家</t>
  </si>
  <si>
    <r>
      <t>(3)</t>
    </r>
    <r>
      <rPr>
        <sz val="20"/>
        <rFont val="ＭＳ Ｐ明朝"/>
        <family val="1"/>
      </rPr>
      <t>給与住宅</t>
    </r>
  </si>
  <si>
    <r>
      <t>(4)</t>
    </r>
    <r>
      <rPr>
        <sz val="20"/>
        <rFont val="ＭＳ Ｐ明朝"/>
        <family val="1"/>
      </rPr>
      <t>分譲住宅</t>
    </r>
  </si>
  <si>
    <t>　</t>
  </si>
  <si>
    <t>黄色の</t>
  </si>
  <si>
    <t>概要書も一緒に印刷します（第三面は別シートを御利用下さい）。</t>
  </si>
  <si>
    <t>　（他は印刷時に、確認申請書よりリンクします）</t>
  </si>
  <si>
    <t>※確認申請書より</t>
  </si>
  <si>
    <t>・建築計画概要書</t>
  </si>
  <si>
    <t>・中間検査申請書</t>
  </si>
  <si>
    <t>・完了検査申請書</t>
  </si>
  <si>
    <t>へ、リンクします。</t>
  </si>
  <si>
    <t>最初に確認申請書を入力して下さい。</t>
  </si>
  <si>
    <t>※確認申請書よりリンクしています。</t>
  </si>
  <si>
    <t>※計画変更した物件の場合は、</t>
  </si>
  <si>
    <t>←にチェックを入れて下さい。計画変更確認申請書よりリンクします。</t>
  </si>
  <si>
    <t>部分を入力して下さい。</t>
  </si>
  <si>
    <t>　一般財団法人　石川県建築住宅センター　様</t>
  </si>
  <si>
    <t>※確認申請書より、リンクしています。</t>
  </si>
  <si>
    <t>地区計画</t>
  </si>
  <si>
    <t>【6.天井】</t>
  </si>
  <si>
    <t>【イ.居室の天井の高さ】</t>
  </si>
  <si>
    <t>【イ.居室の天井の高さ】</t>
  </si>
  <si>
    <t>【ロ.建築基準法施行令第39条第3項に規定する特定天井】</t>
  </si>
  <si>
    <t>有</t>
  </si>
  <si>
    <t>無</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</si>
  <si>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</si>
  <si>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</si>
  <si>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【ハ.エレベーターの昇降路の部分】</t>
  </si>
  <si>
    <t>概要書も一緒に印刷します。</t>
  </si>
  <si>
    <t>申請済</t>
  </si>
  <si>
    <t>未申請</t>
  </si>
  <si>
    <t>申請不要</t>
  </si>
  <si>
    <t>（</t>
  </si>
  <si>
    <t>）</t>
  </si>
  <si>
    <t>（第六面）</t>
  </si>
  <si>
    <t>　【イ.敷地面積】</t>
  </si>
  <si>
    <t>　【ロ.用途地域等】</t>
  </si>
  <si>
    <t>　【ハ.建築基準法第５２条第１項及び第２項の規定による建築物の容積率】</t>
  </si>
  <si>
    <t>　【ホ.敷地面積の合計】</t>
  </si>
  <si>
    <t>　【ヘ.敷地に建築可能な延べ面積を敷地面積で除した数値】</t>
  </si>
  <si>
    <t>　【ト.敷地に建築可能な建築面積を敷地面積で除した数値】</t>
  </si>
  <si>
    <t>　【チ.備考】</t>
  </si>
  <si>
    <r>
      <t>【ハ.建築士事務所名】</t>
    </r>
  </si>
  <si>
    <r>
      <t>【ニ.郵便番号】</t>
    </r>
  </si>
  <si>
    <r>
      <t>　【</t>
    </r>
    <r>
      <rPr>
        <sz val="10"/>
        <rFont val="ＭＳ Ｐ明朝"/>
        <family val="1"/>
      </rPr>
      <t xml:space="preserve"> </t>
    </r>
    <r>
      <rPr>
        <sz val="22"/>
        <rFont val="ＭＳ Ｐ明朝"/>
        <family val="1"/>
      </rPr>
      <t>ト</t>
    </r>
    <r>
      <rPr>
        <sz val="10"/>
        <rFont val="ＭＳ Ｐ明朝"/>
        <family val="1"/>
      </rPr>
      <t xml:space="preserve"> </t>
    </r>
    <r>
      <rPr>
        <sz val="22"/>
        <rFont val="ＭＳ Ｐ明朝"/>
        <family val="1"/>
      </rPr>
      <t>.敷地に建築可能な建築面積を敷地面積で除した数値】</t>
    </r>
  </si>
  <si>
    <t>※他の建築主（別紙記載）が無い場合は、不要です。</t>
  </si>
  <si>
    <r>
      <t>【ハ.郵便番号】</t>
    </r>
  </si>
  <si>
    <r>
      <t>【ハ.建築士事務所名】</t>
    </r>
  </si>
  <si>
    <r>
      <t>【ニ.郵便番号】</t>
    </r>
  </si>
  <si>
    <r>
      <t>住所</t>
    </r>
  </si>
  <si>
    <r>
      <t>氏名</t>
    </r>
  </si>
  <si>
    <r>
      <t>所在地</t>
    </r>
  </si>
  <si>
    <r>
      <t>(3)</t>
    </r>
    <r>
      <rPr>
        <sz val="20"/>
        <rFont val="ＭＳ Ｐ明朝"/>
        <family val="1"/>
      </rPr>
      <t>鉄筋ｺﾝｸﾘｰﾄ造</t>
    </r>
  </si>
  <si>
    <r>
      <t>(5)</t>
    </r>
    <r>
      <rPr>
        <sz val="20"/>
        <rFont val="ＭＳ Ｐ明朝"/>
        <family val="1"/>
      </rPr>
      <t>ｺﾝｸﾘｰﾄﾌﾞﾛｯｸ造</t>
    </r>
  </si>
  <si>
    <r>
      <t>【ハ.郵便番号】</t>
    </r>
  </si>
  <si>
    <t>他の建築主（別紙記載）が無い場合は、不要です。</t>
  </si>
  <si>
    <r>
      <t>【ハ.郵便番号】</t>
    </r>
  </si>
  <si>
    <r>
      <t>【ハ.建築士事務所名】</t>
    </r>
  </si>
  <si>
    <r>
      <t>【ニ.郵便番号】</t>
    </r>
  </si>
  <si>
    <t>※他の建築主（別紙記載）が無い場合は、不要です。</t>
  </si>
  <si>
    <r>
      <t>【ハ.郵便番号】</t>
    </r>
  </si>
  <si>
    <r>
      <t>【ハ.建築士事務所名】</t>
    </r>
  </si>
  <si>
    <r>
      <t>【ニ.郵便番号】</t>
    </r>
  </si>
  <si>
    <t>【ﾛ.建築基準法第６条の４第１項の規定による確認の特例の適用の有無】</t>
  </si>
  <si>
    <t>【ｲ.建築基準法第６条の３第１項ただし書又は法第１８条第４項ただし書の規定による</t>
  </si>
  <si>
    <t>該当なし</t>
  </si>
  <si>
    <t>耐火建築物</t>
  </si>
  <si>
    <t>【ﾛ.建築基準法第６条の４第１項の規定による確認の特例の適用の有無】</t>
  </si>
  <si>
    <t>審査の特例の適用の有無】</t>
  </si>
  <si>
    <t>【7.構造計算適合性判定の申請】</t>
  </si>
  <si>
    <t>　←にチェックを入れて下さい。計画変更確認申請書よりリンクします。</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</si>
  <si>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</si>
  <si>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</si>
  <si>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</si>
  <si>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</si>
  <si>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</si>
  <si>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【9.備考】（建築物の名称又は工事名、フリガナ）</t>
  </si>
  <si>
    <r>
      <t>【申請棟数】</t>
    </r>
  </si>
  <si>
    <r>
      <t>【ハ.郵便番号】</t>
    </r>
  </si>
  <si>
    <r>
      <t>【ハ.建築士事務所名】</t>
    </r>
  </si>
  <si>
    <r>
      <t>【ニ.郵便番号】</t>
    </r>
  </si>
  <si>
    <r>
      <t>【ハ.建築士事務所名】</t>
    </r>
  </si>
  <si>
    <r>
      <t>【ニ.郵便番号】</t>
    </r>
  </si>
  <si>
    <r>
      <t>　【</t>
    </r>
    <r>
      <rPr>
        <sz val="10"/>
        <rFont val="ＭＳ Ｐ明朝"/>
        <family val="1"/>
      </rPr>
      <t xml:space="preserve"> </t>
    </r>
    <r>
      <rPr>
        <sz val="22"/>
        <rFont val="ＭＳ Ｐ明朝"/>
        <family val="1"/>
      </rPr>
      <t>ト</t>
    </r>
    <r>
      <rPr>
        <sz val="10"/>
        <rFont val="ＭＳ Ｐ明朝"/>
        <family val="1"/>
      </rPr>
      <t xml:space="preserve"> </t>
    </r>
    <r>
      <rPr>
        <sz val="22"/>
        <rFont val="ＭＳ Ｐ明朝"/>
        <family val="1"/>
      </rPr>
      <t>.敷地に建築可能な建築面積を敷地面積で除した数値】</t>
    </r>
  </si>
  <si>
    <t>【9.備考】（建築物の名称又は工事名、フリガナ）</t>
  </si>
  <si>
    <t>【9.備考】（建築物の名称又は工事名、フリガナ）</t>
  </si>
  <si>
    <t>【8.建築物エネルギー消費性能確保計画の提出】</t>
  </si>
  <si>
    <t>提出済</t>
  </si>
  <si>
    <t>未提出</t>
  </si>
  <si>
    <t>提出不要</t>
  </si>
  <si>
    <t>【ロ.地階の住宅又は老人ホーム等の部分】</t>
  </si>
  <si>
    <t>【ニ.共同住宅又は老人ホーム等の共用の廊下等の部分】</t>
  </si>
  <si>
    <t>【申請建築物の構造】</t>
  </si>
  <si>
    <t>【申請建築物の階数】</t>
  </si>
  <si>
    <r>
      <t>確認申請時より</t>
    </r>
  </si>
  <si>
    <t>【ロ.地階の住宅又は老人ホーム等の部分】</t>
  </si>
  <si>
    <t>【ニ.共同住宅又は老人ホーム等の共用の廊下等の部分】</t>
  </si>
  <si>
    <t>【ニ.共同住宅又は老人ホーム等の共用の廊下等の部分】</t>
  </si>
  <si>
    <t>青色の部分</t>
  </si>
  <si>
    <t xml:space="preserve"> で変更になった個所、及び </t>
  </si>
  <si>
    <t xml:space="preserve"> で変更になった部分を入力してください。</t>
  </si>
  <si>
    <t>令和</t>
  </si>
  <si>
    <t>令和</t>
  </si>
  <si>
    <t>令和</t>
  </si>
  <si>
    <t>令和</t>
  </si>
  <si>
    <t>一般財団法人　石川県建築住宅センター　理事長</t>
  </si>
  <si>
    <t>建築主、設置者又は築造主等の概要</t>
  </si>
  <si>
    <t>【1.建築主、設置者又は築造主】</t>
  </si>
  <si>
    <t>建築主、設置者又は築造主の概要</t>
  </si>
  <si>
    <t>【1.建築主、設置者又は築造主】</t>
  </si>
  <si>
    <t>【へ.登録番号】</t>
  </si>
  <si>
    <t>第四号様式（第一条の三、第三条、第三条の三関係）　（A4）</t>
  </si>
  <si>
    <t>第十九号様式（第四条、第四条の四の二関係）　（A4）</t>
  </si>
  <si>
    <t>第二十六号様式（第四条の八、第四条の十一の二関係）　（A4）</t>
  </si>
  <si>
    <t>第四十号様式（第八条関係）　（A4）</t>
  </si>
  <si>
    <t>第二号様式（第一条の三、第三条、第三条の三関係）　（A4）</t>
  </si>
  <si>
    <t>【4.建築設備の設計に関し意見を聴いた者】</t>
  </si>
  <si>
    <t>（代表となる建築設備の設計に関し意見を聞いた者）</t>
  </si>
  <si>
    <t>（その他の建築設備の設計に関し意見を聞いた者）</t>
  </si>
  <si>
    <t>　【ニ.建築基準法第５３条第１項の規定による建築物の建蔽率】</t>
  </si>
  <si>
    <t>開発行為の許可、検査済</t>
  </si>
  <si>
    <t>【10.建築設備の種類】</t>
  </si>
  <si>
    <t>【9.高　さ】</t>
  </si>
  <si>
    <t>【8.階　数】</t>
  </si>
  <si>
    <t>【11.確認の特例】</t>
  </si>
  <si>
    <t>【ﾍ.認証型式部材等の認定番号】</t>
  </si>
  <si>
    <t>【12.床面積】</t>
  </si>
  <si>
    <t>【13.屋根】</t>
  </si>
  <si>
    <t>【14.外壁】</t>
  </si>
  <si>
    <t>【15.軒裏】</t>
  </si>
  <si>
    <t>【16.居室の床の高さ】</t>
  </si>
  <si>
    <t>【17.便所の種類】</t>
  </si>
  <si>
    <t>【18.その他必要な事項】</t>
  </si>
  <si>
    <t>【19.備考】</t>
  </si>
  <si>
    <t>【5.主要構造部】</t>
  </si>
  <si>
    <t>耐火構造</t>
  </si>
  <si>
    <t>準耐火構造</t>
  </si>
  <si>
    <t>準耐火構造と同等の準耐火性能を有する構造（ロ－１）</t>
  </si>
  <si>
    <t>準耐火構造と同等の準耐火性能を有する構造（ロ－２）</t>
  </si>
  <si>
    <t>【6.建築基準法第21条及び第27条の規定の適用】</t>
  </si>
  <si>
    <t>建築基準法施行令第109条の5第１号に掲げる基準に適合する構造</t>
  </si>
  <si>
    <t>建築基準法第21条第１項ただし書きに該当する建築物</t>
  </si>
  <si>
    <t>建築基準法施行令第110条第1号に掲げる基準に適合する構造</t>
  </si>
  <si>
    <t>延焼防止建築物</t>
  </si>
  <si>
    <t>準延焼防止建築物</t>
  </si>
  <si>
    <t>（第四面）の2</t>
  </si>
  <si>
    <t>８頁</t>
  </si>
  <si>
    <t>【4.建築設備の設計に関し意見を聴いた者】</t>
  </si>
  <si>
    <t>（代表となる建築設備の設計に関し意見を聞いた者）</t>
  </si>
  <si>
    <t>（その他の建築設備の設計に関し意見を聞いた者）</t>
  </si>
  <si>
    <t>第三号様式（第一条の三、第三条、第三条の三、第三条の四、第三条の七、第三条の十、第六条の三、第十一条の四関係）　（A4）</t>
  </si>
  <si>
    <t>【4.建築設備の設計に関し意見を聴いた者】</t>
  </si>
  <si>
    <t>造　一部</t>
  </si>
  <si>
    <t>造</t>
  </si>
  <si>
    <t>開発行為の許可・検査済</t>
  </si>
  <si>
    <t>【8.階　数】</t>
  </si>
  <si>
    <t>【9.高　さ】</t>
  </si>
  <si>
    <t>【11.確認の特例】</t>
  </si>
  <si>
    <t>【12.床面積】</t>
  </si>
  <si>
    <t>【16.居室の床の高さ】</t>
  </si>
  <si>
    <t>【17.便所の種類】</t>
  </si>
  <si>
    <t>【18.その他必要な事項】</t>
  </si>
  <si>
    <t>準耐火構造</t>
  </si>
  <si>
    <t>準耐火構造と同等の準耐火性能を有する構造（ロ－１）</t>
  </si>
  <si>
    <t>準耐火構造と同等の準耐火性能を有する構造（ロ－２）</t>
  </si>
  <si>
    <t>7頁</t>
  </si>
  <si>
    <t>8頁</t>
  </si>
  <si>
    <t>【ニ.建築基準法第５３条第１項の規定による建築物の建蔽率】</t>
  </si>
  <si>
    <t>建築主等の概要</t>
  </si>
  <si>
    <t>【1.建築主】</t>
  </si>
  <si>
    <t>建築主等の概要</t>
  </si>
  <si>
    <t>【ロ.特定工程工事修了予定</t>
  </si>
  <si>
    <t>（第四面）の1</t>
  </si>
  <si>
    <t>）造　一部（</t>
  </si>
  <si>
    <t>（</t>
  </si>
  <si>
    <t>）造</t>
  </si>
  <si>
    <t>）造</t>
  </si>
  <si>
    <t>（</t>
  </si>
  <si>
    <t>）造　一部（</t>
  </si>
  <si>
    <t>）造</t>
  </si>
  <si>
    <t>）造</t>
  </si>
  <si>
    <t>有</t>
  </si>
  <si>
    <t>無</t>
  </si>
  <si>
    <t>建築基準法施行令第108条の3第1項第1号イ及びロに</t>
  </si>
  <si>
    <t>掲げる基準に適合する構造</t>
  </si>
  <si>
    <t>建築基準法第21条又は第27条の規定の適用を受けない</t>
  </si>
  <si>
    <t>耐火建築物</t>
  </si>
  <si>
    <t>準耐火建築物</t>
  </si>
  <si>
    <t>建築基準法第61条の規定の適用を受けない</t>
  </si>
  <si>
    <t>有</t>
  </si>
  <si>
    <t>無</t>
  </si>
  <si>
    <t>令和</t>
  </si>
  <si>
    <t>＊</t>
  </si>
  <si>
    <t>【7.建築基準法第61条の規定の適用】</t>
  </si>
  <si>
    <t>建築基準法施行令第108条の3第1項第1号イ及びロに</t>
  </si>
  <si>
    <t>その他</t>
  </si>
  <si>
    <t>【18.その他必要な事項】</t>
  </si>
  <si>
    <t>【19.備考】</t>
  </si>
  <si>
    <t>□</t>
  </si>
  <si>
    <t>【19.備考】</t>
  </si>
  <si>
    <t>■</t>
  </si>
  <si>
    <t>係員氏名</t>
  </si>
  <si>
    <t>係員氏名</t>
  </si>
  <si>
    <t>【１．着工及び工事完了の予定期日】</t>
  </si>
  <si>
    <t>【ｲ.着工予定期日】</t>
  </si>
  <si>
    <t>【ﾛ.工事完了予定期日】</t>
  </si>
  <si>
    <t>【２．建築主】</t>
  </si>
  <si>
    <t>【ｲ.建築主の種別】</t>
  </si>
  <si>
    <t>【ﾛ.資本の額又は出資の総額】</t>
  </si>
  <si>
    <t>(1)1,000万円以下</t>
  </si>
  <si>
    <t>(3)3,000万円超～1億円以下</t>
  </si>
  <si>
    <t>(4)1億円超～10億円以下</t>
  </si>
  <si>
    <t>(2)1,000万円超～3,000万円以下</t>
  </si>
  <si>
    <t>(5)10億円超</t>
  </si>
  <si>
    <t>【３．敷地の位置　】</t>
  </si>
  <si>
    <t>【４．工事種別】</t>
  </si>
  <si>
    <t>【５．主要用途】</t>
  </si>
  <si>
    <t>【ｲ.地名地番】</t>
  </si>
  <si>
    <t>【ﾛ.都市計画】</t>
  </si>
  <si>
    <t>多用途</t>
  </si>
  <si>
    <t>【ﾆ.工事の予定期間】</t>
  </si>
  <si>
    <t>月間</t>
  </si>
  <si>
    <t>【ﾎ.工事部分の</t>
  </si>
  <si>
    <t>床面積の合計】</t>
  </si>
  <si>
    <t>【ﾍ.建築工事費予定額】</t>
  </si>
  <si>
    <t>【ﾄ.新築工事の場合における地上の階数】</t>
  </si>
  <si>
    <t>【ﾁ.新築工事の場合における地下の階数】</t>
  </si>
  <si>
    <t>【６．一の建築物ごとの内容】</t>
  </si>
  <si>
    <t>【ﾛ.新設又はその他の別】</t>
  </si>
  <si>
    <t>新築</t>
  </si>
  <si>
    <t>増築</t>
  </si>
  <si>
    <t>改築</t>
  </si>
  <si>
    <t>(1)新設</t>
  </si>
  <si>
    <t>(3)住宅金融支援機構住宅</t>
  </si>
  <si>
    <t>(2)公営住宅</t>
  </si>
  <si>
    <t>(1)民間資金住宅</t>
  </si>
  <si>
    <t>(4)都市再生機構住宅</t>
  </si>
  <si>
    <t>【ﾊ.新設住宅の資金】</t>
  </si>
  <si>
    <t>【ﾆ.住宅の建築工法】</t>
  </si>
  <si>
    <t>【ﾎ.住宅の種類】</t>
  </si>
  <si>
    <t>【ﾍ.住宅の建て方】</t>
  </si>
  <si>
    <t>(1)一戸建住宅</t>
  </si>
  <si>
    <t>(2)長屋建住宅</t>
  </si>
  <si>
    <t>(3)共同住宅</t>
  </si>
  <si>
    <t>【ﾄ.利用関係】</t>
  </si>
  <si>
    <t>【ﾁ.住宅の戸数】</t>
  </si>
  <si>
    <t>【ﾘ.工事部分の</t>
  </si>
  <si>
    <t>【3.構造】</t>
  </si>
  <si>
    <t>1.各面共通関係</t>
  </si>
  <si>
    <t>数字は算用数字を、単位はメートル法を用いてください。</t>
  </si>
  <si>
    <t>2.第一面関係</t>
  </si>
  <si>
    <t>①</t>
  </si>
  <si>
    <t>※印のある欄は記入しないでください。</t>
  </si>
  <si>
    <t>②</t>
  </si>
  <si>
    <t>除却工事施工者欄は、既存の建築物を除却し、引き続き、当該敷地内において建築物を建築しようとする場合に記入してください。</t>
  </si>
  <si>
    <t>3.第二面関係</t>
  </si>
  <si>
    <t>２欄の「イ」及び「ロ」、３欄の「ロ」、４欄並びに６欄の「ロ」及びハは、該当するチェックボックスに「レ」マークを入れてください。</t>
  </si>
  <si>
    <t>２欄の「イ」において、「会社」とは、株式会社、合名会社、合資会社及び合同会社をいい、特別の法律により設立された法人で会社であるものを含みます。</t>
  </si>
  <si>
    <t>③</t>
  </si>
  <si>
    <t>２欄の「ロ」は、建築主が会社であるときのみ記入してください。</t>
  </si>
  <si>
    <t>④</t>
  </si>
  <si>
    <t>３欄の「ロ」において、「区域区分非設定都市計画区域」とは、区域区分が定められていない都市計画区域をいいます。</t>
  </si>
  <si>
    <t>増築と改築とを同時に行うときは、４欄は床面積の大きい方の工事によつて区分してください。</t>
  </si>
  <si>
    <t>５欄において「(1)居住専用建築物」に該当する場合は、次の表の記号の中から該当するものを選んで括弧内に記入してください。</t>
  </si>
  <si>
    <t>主要用途の区分</t>
  </si>
  <si>
    <t>居住専用住宅（附属建築物を除く。）</t>
  </si>
  <si>
    <t>居住専用住宅附属建築物（物置，車庫等）</t>
  </si>
  <si>
    <t>寮，寄宿舎，合宿所（附属建築物を除く。）</t>
  </si>
  <si>
    <t>寮，寄宿舎，合宿所附属建築物（物置，車庫等）</t>
  </si>
  <si>
    <t>他に分類されない居住専用建築物</t>
  </si>
  <si>
    <t>記号</t>
  </si>
  <si>
    <t>01</t>
  </si>
  <si>
    <t>02</t>
  </si>
  <si>
    <t>03</t>
  </si>
  <si>
    <t>04</t>
  </si>
  <si>
    <t>05</t>
  </si>
  <si>
    <t>５欄において「(2)居住産業併用建築物」又は「(3)産業専用建築物」に該当する場合は、産業の用に供する部分について、次の表の記号の中から該当するものを選んで括弧内に記入してください。また、一敷地内に既存の建築物があるときは、記入に際しては、その部分と新たに建築する部分とを総合して判断してください。</t>
  </si>
  <si>
    <t>農林水産業</t>
  </si>
  <si>
    <t>鉱業，採石業，砂利採取業，建設業</t>
  </si>
  <si>
    <t>製造業</t>
  </si>
  <si>
    <t>電気・ガス・熱供給・水道業</t>
  </si>
  <si>
    <t>情報通信業</t>
  </si>
  <si>
    <t>卸売業，小売業</t>
  </si>
  <si>
    <t>金融業，保険業</t>
  </si>
  <si>
    <t>不動産業</t>
  </si>
  <si>
    <t>主要用途の区分</t>
  </si>
  <si>
    <t>農業，林業，漁業，水産養殖業</t>
  </si>
  <si>
    <t>鉱業，採石業，砂利採取業</t>
  </si>
  <si>
    <t>建設業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</si>
  <si>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</si>
  <si>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</si>
  <si>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</si>
  <si>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ゴム製品製造業，なめし革・同製品・毛皮製造業，その他の製造業</t>
  </si>
  <si>
    <t>電気業</t>
  </si>
  <si>
    <t>ガス業</t>
  </si>
  <si>
    <t>熱供給業</t>
  </si>
  <si>
    <t>水道業</t>
  </si>
  <si>
    <t>通信業</t>
  </si>
  <si>
    <t>放送業，情報サービス業，インターネット附随サービス業</t>
  </si>
  <si>
    <t>映像・音声・文字情報制作業（新聞業及び出版業を除く。）</t>
  </si>
  <si>
    <t>映像・音声・文字情報制作業（新聞業及び出版業に限る。）</t>
  </si>
  <si>
    <t>鉄道業，道路旅客運送業，道路貨物運送業，水運業，航空運輸業，倉庫業，運輸に附帯するサービス業</t>
  </si>
  <si>
    <t>不動産取引業，不動産賃貸業・管理業（駐車場業を除く。）</t>
  </si>
  <si>
    <t>不動産賃貸業・管理業（駐車場業に限る。）</t>
  </si>
  <si>
    <t>11</t>
  </si>
  <si>
    <t>13</t>
  </si>
  <si>
    <t>14</t>
  </si>
  <si>
    <t>15</t>
  </si>
  <si>
    <t>16</t>
  </si>
  <si>
    <t>17</t>
  </si>
  <si>
    <t>18</t>
  </si>
  <si>
    <t>19</t>
  </si>
  <si>
    <t>20</t>
  </si>
  <si>
    <t>21</t>
  </si>
  <si>
    <t>22</t>
  </si>
  <si>
    <t>23</t>
  </si>
  <si>
    <t>24</t>
  </si>
  <si>
    <t>25</t>
  </si>
  <si>
    <t>26</t>
  </si>
  <si>
    <t>27</t>
  </si>
  <si>
    <t>28</t>
  </si>
  <si>
    <t>29</t>
  </si>
  <si>
    <t>30</t>
  </si>
  <si>
    <t>31</t>
  </si>
  <si>
    <t>はん用機械器具製造業，生産用機械器具製造業，業務用機械器具製造業，電子部品・デバイス・電子回路製造業，電気機械器具製造業，情報通信機械器具製造業，輸送用機械器具製造業</t>
  </si>
  <si>
    <t>12</t>
  </si>
  <si>
    <t xml:space="preserve">⑦
</t>
  </si>
  <si>
    <t>宿泊業，飲食サービス業</t>
  </si>
  <si>
    <t>教育，学習支援業</t>
  </si>
  <si>
    <t>医療，福祉</t>
  </si>
  <si>
    <t>その他のサービス業</t>
  </si>
  <si>
    <t>国家公務，地方公務</t>
  </si>
  <si>
    <t>他に分類されないもの</t>
  </si>
  <si>
    <t>医療業，保健衛生</t>
  </si>
  <si>
    <t>社会保険・社会福祉・介護事業</t>
  </si>
  <si>
    <t>郵便業（信書便事業を含む。），郵便局</t>
  </si>
  <si>
    <t>学術・開発研究機関，政治・経済・文化団体</t>
  </si>
  <si>
    <t>その他の生活関連サービス業（旅行業に限る。）</t>
  </si>
  <si>
    <t>娯楽業</t>
  </si>
  <si>
    <t>宗教</t>
  </si>
  <si>
    <t>物品賃貸業，専門サービス業，広告業，技術サービス業，洗濯・理容・美容・浴場業，その他の生活関連サービス業（旅行業を除く。），協同組合，サービス業（他に分類されないもの）(記号41及び記号44に該当するものを除く。）</t>
  </si>
  <si>
    <t>宿泊業</t>
  </si>
  <si>
    <t>飲食店，持ち帰り・配達飲食サービス業</t>
  </si>
  <si>
    <t>学校教育</t>
  </si>
  <si>
    <t>その他の教育，学習支援業（社会教育に限る。）</t>
  </si>
  <si>
    <t>その他の教育，学習支援業（学習塾及び教養・技能教授業に限る。）</t>
  </si>
  <si>
    <t>その他の教育及び学習支援業（記号35及び記号36に該当するものを除く。）</t>
  </si>
  <si>
    <t>33</t>
  </si>
  <si>
    <t>34</t>
  </si>
  <si>
    <t>35</t>
  </si>
  <si>
    <t>39</t>
  </si>
  <si>
    <t>40</t>
  </si>
  <si>
    <t>36</t>
  </si>
  <si>
    <t>37</t>
  </si>
  <si>
    <t>41</t>
  </si>
  <si>
    <t>42</t>
  </si>
  <si>
    <t>43</t>
  </si>
  <si>
    <t>32</t>
  </si>
  <si>
    <t>38</t>
  </si>
  <si>
    <t>44</t>
  </si>
  <si>
    <t>45</t>
  </si>
  <si>
    <t>46</t>
  </si>
  <si>
    <t>99</t>
  </si>
  <si>
    <t>⑧</t>
  </si>
  <si>
    <t>６欄は、一の建築物（１棟）ごとに記入してください。</t>
  </si>
  <si>
    <t>６欄の「イ」は、建築物の数が１のときは「１」と記入し、建築物の数が２以上のときは、一の建築物（１棟）ごとに通し番号を付し、その番号を記入し、「ロ」は、一の建築物中に、２種類以上の用途（既存部分があるときは、その用途を含む。）があるときは、「多用途」のチェックボックスに「レ」マークを入れて、一番大きい床面積の用途について記入してください。居住産業併用建築物については、産業の用に供する部分について該当するチェックボックスに「レ」マークを入れてください。</t>
  </si>
  <si>
    <t>６欄の「ロ」において、「事務所等」とは、事務所、地方公共団体の支庁若しくは支所、税務署、警察署、保健所、消防署その他これらに類するもの又は銀行の支店、損害保険代理店、宅地建物取引業を営む店舗その他これらに類するサービス業を営む店舗をいいます。「物品販売業を営む店舗等」とは、物品販売業を営む店舗、飲食店、料理店又はキャバレー、カフェー、ナイトクラブ若しくはバーをいいます。「学校」とは、学校の校舎、体育館その他これらに類するものをいいます。「その他」は、居住専用建築物又は(1)から(6)までに該当しない建築物をいいます。</t>
  </si>
  <si>
    <t>６欄の「ハ」は、工事部分が２種類以上の構造からなるときは、床面積が最も大きい部分の構造について記入してください。</t>
  </si>
  <si>
    <t>⑫</t>
  </si>
  <si>
    <t>６欄の「ニ」は、その建築物の規模に見合った月数を記入してください。</t>
  </si>
  <si>
    <t>⑬</t>
  </si>
  <si>
    <t>６欄の「ヘ」は、建築設備費を含んだ額を記入してください。</t>
  </si>
  <si>
    <t xml:space="preserve">⑩
</t>
  </si>
  <si>
    <t xml:space="preserve">⑨
</t>
  </si>
  <si>
    <t xml:space="preserve">⑪
</t>
  </si>
  <si>
    <t>4.第三面関係</t>
  </si>
  <si>
    <t>第三面は、建築物が居住専用住宅又は居住産業併用建築物である場合に作成してください。当該建築物の数が２以上のときは、一の建築物（１棟）ごとに作成してください。</t>
  </si>
  <si>
    <t>１欄の「イ」は、第二面の６欄の「イ」に記入した番号と同じ番号を記入してください。</t>
  </si>
  <si>
    <t>１欄の「ロ」から「ト」までは、該当するチェックボックスに「レ」マークを入れてください。</t>
  </si>
  <si>
    <t>１欄の「ロ」において、「新設」とは、新築、増築又は改築によつて居室、台所及び便所のある独立して居住し得る住宅が新たに造られるものをいいます。例えば、既存住宅の棟続きであつても、居室、台所又は便所を整えて独立して居住し得るものは「新設」に含まれます。「その他」とは、増築又は改築によつて造られる住宅で新設に該当しないものをいいます。例えば、一敷地内に既存住宅があつて、別棟に50平方メートルの居室だけを建築しても、新たに造られた部分だけでは独立して居住し得ないから「その他」に含まれます。</t>
  </si>
  <si>
    <t>１欄の「ハ」は、当該住宅が新設のときのみ記入してください。「民間資金住宅」とは、国、地方公共団体、独立行政法人住宅金融支援機構等の公的な機関の資金に全くよらず、民間資金のみで建てる住宅をいいます。「住宅金融支援機構住宅」とは、独立行政法人住宅金融支援機構から建設資金の融資を受けた住宅をいい、融資額の大小は問いません。「都市再生機構住宅」とは、独立行政法人都市再生機構が分譲又は賃貸を目的として建てた住宅をいいます。</t>
  </si>
  <si>
    <t xml:space="preserve">①
</t>
  </si>
  <si>
    <t xml:space="preserve">⑤
</t>
  </si>
  <si>
    <t>１欄の「ニ」において、「在来工法」とは、プレハブ工法及び枠組壁工法以外の工法をいいます。「プレハブ工法」とは、住宅の壁、柱、床、はり、屋根又は階段等の主要構造部材を工場で生産し、現場で組立建築する工法をいいます。「枠組壁工法」とは、木材で組まれた枠組に構造用合板その他これに類するものを打ち付けた床及び壁により建築物を建築する工法で、一般的には、ツーバイフォー工法といわれるものです。</t>
  </si>
  <si>
    <t>１欄の「ホ」において、「専用住宅」とは、専ら居住の目的だけのために建築するもので、住宅内に店舗、事務所、作業場等の業務の用に供する部分がないものをいいます。「併用住宅」とは、住宅内に店舗、事務所、作業場等の業務の用に供する部分があつて居住部分と機能的に結合して戸をなしているもので、居住部分の床面積の合計が建築物の床面積の合計の５分の１以上のものをいいます。「その他の住宅」とは、主に工場、学校、官公署、旅館、下宿屋、浴場、社寺等の建築物に付属して、これと結合している住宅をいいます。</t>
  </si>
  <si>
    <t>１欄の「ヘ」において、「長屋建住宅」とは、廊下、階段当を共用しない２戸以上の住宅を連続する建て方の住宅（連続建）をいい、廊下、階段等を共用しないで２戸以上の住宅を重ねたもの（重ね建）を含みます。「共同住宅」とは、長屋建住宅以外の住宅で、一の建築物内に２戸以上の住宅があるものをいい、一般的には、アパート又はマンションといわれるものです。</t>
  </si>
  <si>
    <t>一件の建築工事で１欄の「ト」の(1)から(4)までに掲げる住宅の利用関係が２種類以上となる場合は、１欄の「チ」及び「リ」は当該住宅の利用関係の種類ごとに記入してください。</t>
  </si>
  <si>
    <t>5.第四面関係</t>
  </si>
  <si>
    <t>第四面は、既存の建築物を除却し、引き続き、当該敷地内において建築物を建築しようとする場合において、当該除却しようとする建築物について記入してください。</t>
  </si>
  <si>
    <t>１欄において「(1)居住専用建築物」に該当する場合は、（注意）3.⑥に準じて括弧内に該当する記号を記入してください。</t>
  </si>
  <si>
    <t>１欄において「(2)居住産業併用建築物」又は「(3)産業専用建築物」に該当する場合は、（注意）3.⑦に準じて括弧内に該当する記号を記入してください。また、一敷地内に除却しようとする建築物以外に既存の建築物があるときは、記入に際しては、その部分と除却しようとする部分とを総合して判断してください。</t>
  </si>
  <si>
    <t>２欄、３欄及び６欄は、該当するチェックボックスに「レ」マークを入れてください。</t>
  </si>
  <si>
    <t xml:space="preserve">①
</t>
  </si>
  <si>
    <t xml:space="preserve">⑥
</t>
  </si>
  <si>
    <t xml:space="preserve">⑦
</t>
  </si>
  <si>
    <t xml:space="preserve">⑧
</t>
  </si>
  <si>
    <t xml:space="preserve">③
</t>
  </si>
  <si>
    <t xml:space="preserve">②
</t>
  </si>
  <si>
    <t xml:space="preserve">⑤
</t>
  </si>
  <si>
    <t xml:space="preserve">④
</t>
  </si>
  <si>
    <t xml:space="preserve">⑥
</t>
  </si>
  <si>
    <t xml:space="preserve">運輸業
</t>
  </si>
  <si>
    <t xml:space="preserve">③
</t>
  </si>
  <si>
    <t xml:space="preserve">④
</t>
  </si>
  <si>
    <t xml:space="preserve">⑨
</t>
  </si>
  <si>
    <t>木造の屋外階段</t>
  </si>
  <si>
    <t>有</t>
  </si>
  <si>
    <t>無</t>
  </si>
  <si>
    <t>木造の屋外階段</t>
  </si>
  <si>
    <t>有</t>
  </si>
  <si>
    <t>無</t>
  </si>
  <si>
    <t>【19.建築基準法第12条第3項の規定による検査を要する防火設備の有無】</t>
  </si>
  <si>
    <t>【20.その他必要な事項】</t>
  </si>
  <si>
    <t>【21.備考】</t>
  </si>
  <si>
    <t>【20.その他必要な事項】</t>
  </si>
  <si>
    <t>【21.備考】</t>
  </si>
  <si>
    <t>【18.建築基準法第12条第1項の規定による調査の要否】</t>
  </si>
  <si>
    <t>【18.建築基準法第12条第1項の規定による調査の要否】</t>
  </si>
  <si>
    <t>要</t>
  </si>
  <si>
    <t>否</t>
  </si>
  <si>
    <t>）</t>
  </si>
  <si>
    <t>（第三面）</t>
  </si>
  <si>
    <t>【１．住宅部分の概要】</t>
  </si>
  <si>
    <t>【７．新築工事の場合における敷地面積】</t>
  </si>
  <si>
    <t>（第四面）</t>
  </si>
  <si>
    <t>□</t>
  </si>
  <si>
    <t>石川県</t>
  </si>
  <si>
    <t>大規模集客施設制限地区</t>
  </si>
  <si>
    <t>大規模集客施設制限地区</t>
  </si>
  <si>
    <t>大規模集客施設制限地区</t>
  </si>
  <si>
    <t>　建築基準法第７条の３第２項又は第７条の４第１項（これらの規定を同法第８７条の４又は第８８条第</t>
  </si>
  <si>
    <t>１項において準用する場合を含む。）の規定により、検査を申請します。この申請書及び添付図書に</t>
  </si>
  <si>
    <t>記載の事項は、事実に相違ありません。</t>
  </si>
  <si>
    <t>【ロ.特定工程工事終了（予定）年月日】</t>
  </si>
  <si>
    <t>令和</t>
  </si>
  <si>
    <t>　建築基準法第７条第１項又は第７条の２第１項（これらの規定を同法第８７条の４又は第８８条第</t>
  </si>
  <si>
    <t>１項若しくは第２項において準用する場合を含む。）の規定により、検査を申請します。この申請書</t>
  </si>
  <si>
    <t>及び添付図書に記載の事項は、事実に相違ありません。</t>
  </si>
  <si>
    <t>【7.工事完了（予定）年月日】</t>
  </si>
  <si>
    <t>【へ.自動車車庫等の部分】</t>
  </si>
  <si>
    <t>【ト.備蓄倉庫の部分】</t>
  </si>
  <si>
    <t>【チ.蓄電池の設置部分】</t>
  </si>
  <si>
    <t>【リ.自家発電設備の設置部分】</t>
  </si>
  <si>
    <t>【ヌ.貯水槽の設置部分】</t>
  </si>
  <si>
    <t>【ル.宅配ボックスの設置部分】</t>
  </si>
  <si>
    <t>【ヲ.その他の不算入部分】</t>
  </si>
  <si>
    <t>【ワ.住宅の部分】</t>
  </si>
  <si>
    <t>【カ.老人ホーム等の部分】</t>
  </si>
  <si>
    <t>【ヨ.延べ面積】</t>
  </si>
  <si>
    <t>【タ.容積率】</t>
  </si>
  <si>
    <t>【ホ.認定機械室等の部分】</t>
  </si>
  <si>
    <t>【ホ.認定機械室等の部分】</t>
  </si>
  <si>
    <t>【カ.老人ホーム等の部分】</t>
  </si>
  <si>
    <t>【ホ.認定機械室等の部分】</t>
  </si>
  <si>
    <t>【ヘ.自動車車庫等の部分】</t>
  </si>
  <si>
    <t>【ル.宅配ボックスの設置部分】</t>
  </si>
  <si>
    <t>【ヲ.その他の不算入部分】</t>
  </si>
  <si>
    <t>【ホ.認定器械室等の部分】</t>
  </si>
  <si>
    <t>【イ.建築物全体】</t>
  </si>
  <si>
    <t>【ロ.建蔽率の算定の基礎となる建築面積】</t>
  </si>
  <si>
    <t>【ハ.建蔽率】</t>
  </si>
  <si>
    <t>【ハ.建蔽率】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</si>
</sst>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00_ ;[Red]\-0.00\ "/>
    <numFmt numFmtId="180" formatCode="#,##0.000_);[Red]\(#,##0.000\)"/>
    <numFmt numFmtId="181" formatCode="#,##0.000_ ;[Red]\-#,##0.000\ "/>
    <numFmt numFmtId="182" formatCode="#"/>
    <numFmt numFmtId="183" formatCode="0.000_ "/>
    <numFmt numFmtId="184" formatCode="0.000"/>
    <numFmt numFmtId="185" formatCode="00"/>
    <numFmt numFmtId="186" formatCode="[&lt;=999]000;[&lt;=9999]000\-00;000\-0000"/>
    <numFmt numFmtId="187" formatCode="[&lt;=99999999]####\-####;\(00\)\ ####\-####"/>
    <numFmt numFmtId="188" formatCode="0000"/>
    <numFmt numFmtId="189" formatCode="00000"/>
    <numFmt numFmtId="190" formatCode="[$-411]ggge&quot;年&quot;m&quot;月&quot;d&quot;日&quot;;@"/>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70">
    <font>
      <sz val="11"/>
      <name val="ＭＳ Ｐゴシック"/>
      <family val="3"/>
    </font>
    <font>
      <sz val="10"/>
      <color indexed="8"/>
      <name val="ＭＳ ゴシック"/>
      <family val="3"/>
    </font>
    <font>
      <sz val="10.5"/>
      <name val="ＭＳ 明朝"/>
      <family val="1"/>
    </font>
    <font>
      <sz val="10.5"/>
      <name val="Century"/>
      <family val="1"/>
    </font>
    <font>
      <sz val="6"/>
      <name val="ＭＳ Ｐゴシック"/>
      <family val="3"/>
    </font>
    <font>
      <sz val="22"/>
      <name val="Century"/>
      <family val="1"/>
    </font>
    <font>
      <sz val="22"/>
      <name val="ＭＳ Ｐ明朝"/>
      <family val="1"/>
    </font>
    <font>
      <b/>
      <sz val="22"/>
      <name val="ＭＳ Ｐ明朝"/>
      <family val="1"/>
    </font>
    <font>
      <vertAlign val="superscript"/>
      <sz val="22"/>
      <name val="ＭＳ Ｐ明朝"/>
      <family val="1"/>
    </font>
    <font>
      <sz val="22"/>
      <color indexed="9"/>
      <name val="ＭＳ Ｐ明朝"/>
      <family val="1"/>
    </font>
    <font>
      <sz val="22"/>
      <color indexed="55"/>
      <name val="ＭＳ Ｐ明朝"/>
      <family val="1"/>
    </font>
    <font>
      <sz val="22"/>
      <color indexed="22"/>
      <name val="ＭＳ Ｐ明朝"/>
      <family val="1"/>
    </font>
    <font>
      <sz val="28"/>
      <name val="ＭＳ Ｐ明朝"/>
      <family val="1"/>
    </font>
    <font>
      <sz val="16"/>
      <name val="ＭＳ Ｐ明朝"/>
      <family val="1"/>
    </font>
    <font>
      <sz val="20"/>
      <name val="ＭＳ Ｐ明朝"/>
      <family val="1"/>
    </font>
    <font>
      <sz val="10"/>
      <name val="ＭＳ Ｐ明朝"/>
      <family val="1"/>
    </font>
    <font>
      <b/>
      <sz val="24"/>
      <name val="ＭＳ Ｐ明朝"/>
      <family val="1"/>
    </font>
    <font>
      <sz val="6"/>
      <name val="ＭＳ Ｐ明朝"/>
      <family val="1"/>
    </font>
    <font>
      <sz val="11"/>
      <name val="ＭＳ Ｐ明朝"/>
      <family val="1"/>
    </font>
    <font>
      <sz val="20"/>
      <color indexed="9"/>
      <name val="ＭＳ Ｐ明朝"/>
      <family val="1"/>
    </font>
    <font>
      <sz val="22"/>
      <color indexed="8"/>
      <name val="ＭＳ Ｐ明朝"/>
      <family val="1"/>
    </font>
    <font>
      <sz val="22"/>
      <name val="ＭＳ Ｐゴシック"/>
      <family val="3"/>
    </font>
    <font>
      <b/>
      <sz val="22"/>
      <color indexed="8"/>
      <name val="ＭＳ Ｐ明朝"/>
      <family val="1"/>
    </font>
    <font>
      <sz val="24"/>
      <name val="ＭＳ Ｐ明朝"/>
      <family val="1"/>
    </font>
    <font>
      <sz val="18"/>
      <name val="ＭＳ Ｐゴシック"/>
      <family val="3"/>
    </font>
    <font>
      <b/>
      <sz val="24"/>
      <color indexed="8"/>
      <name val="ＭＳ Ｐ明朝"/>
      <family val="1"/>
    </font>
    <font>
      <sz val="18"/>
      <name val="ＭＳ Ｐ明朝"/>
      <family val="1"/>
    </font>
    <font>
      <b/>
      <u val="single"/>
      <sz val="24"/>
      <name val="ＭＳ Ｐ明朝"/>
      <family val="1"/>
    </font>
    <font>
      <sz val="10.5"/>
      <name val="ＭＳ Ｐ明朝"/>
      <family val="1"/>
    </font>
    <font>
      <b/>
      <sz val="22"/>
      <color indexed="9"/>
      <name val="ＭＳ Ｐ明朝"/>
      <family val="1"/>
    </font>
    <font>
      <sz val="10.5"/>
      <color indexed="8"/>
      <name val="ＭＳ Ｐ明朝"/>
      <family val="1"/>
    </font>
    <font>
      <sz val="19"/>
      <name val="ＭＳ Ｐ明朝"/>
      <family val="1"/>
    </font>
    <font>
      <sz val="22"/>
      <name val="ＭＳ 明朝"/>
      <family val="1"/>
    </font>
    <font>
      <sz val="10"/>
      <color indexed="9"/>
      <name val="ＭＳ ゴシック"/>
      <family val="3"/>
    </font>
    <font>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22"/>
      <color indexed="10"/>
      <name val="ＭＳ Ｐ明朝"/>
      <family val="1"/>
    </font>
    <font>
      <sz val="9"/>
      <name val="Meiryo UI"/>
      <family val="3"/>
    </font>
    <font>
      <sz val="10"/>
      <color theme="1"/>
      <name val="ＭＳ ゴシック"/>
      <family val="3"/>
    </font>
    <font>
      <sz val="10"/>
      <color theme="0"/>
      <name val="ＭＳ ゴシック"/>
      <family val="3"/>
    </font>
    <font>
      <sz val="18"/>
      <color theme="3"/>
      <name val="Cambria"/>
      <family val="3"/>
    </font>
    <font>
      <b/>
      <sz val="10"/>
      <color theme="0"/>
      <name val="ＭＳ ゴシック"/>
      <family val="3"/>
    </font>
    <font>
      <sz val="10"/>
      <color rgb="FF9C57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22"/>
      <color rgb="FFFF0000"/>
      <name val="ＭＳ Ｐ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
      <patternFill patternType="solid">
        <fgColor indexed="13"/>
        <bgColor indexed="64"/>
      </patternFill>
    </fill>
    <fill>
      <patternFill patternType="solid">
        <fgColor indexed="31"/>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right/>
      <top/>
      <bottom style="dotted"/>
    </border>
    <border>
      <left/>
      <right/>
      <top style="dotted"/>
      <bottom style="dotted"/>
    </border>
    <border>
      <left/>
      <right/>
      <top/>
      <bottom style="dashed"/>
    </border>
    <border>
      <left style="dotted"/>
      <right/>
      <top style="dotted"/>
      <bottom/>
    </border>
    <border>
      <left/>
      <right style="dotted"/>
      <top style="dotted"/>
      <bottom/>
    </border>
    <border>
      <left style="dotted"/>
      <right/>
      <top/>
      <bottom style="dotted"/>
    </border>
    <border>
      <left/>
      <right style="dotted"/>
      <top/>
      <bottom style="dotted"/>
    </border>
    <border>
      <left style="thin"/>
      <right style="thin"/>
      <top style="thin"/>
      <bottom style="thin"/>
    </border>
    <border>
      <left style="thin"/>
      <right style="thin"/>
      <top style="thin"/>
      <bottom/>
    </border>
    <border>
      <left/>
      <right/>
      <top style="dashed"/>
      <bottom style="dashed"/>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49" fontId="2" fillId="0" borderId="0">
      <alignment/>
      <protection/>
    </xf>
    <xf numFmtId="0" fontId="67" fillId="32" borderId="0" applyNumberFormat="0" applyBorder="0" applyAlignment="0" applyProtection="0"/>
  </cellStyleXfs>
  <cellXfs count="630">
    <xf numFmtId="0" fontId="0" fillId="0" borderId="0" xfId="0" applyAlignment="1">
      <alignment/>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Alignment="1" applyProtection="1">
      <alignment horizontal="right" vertical="center"/>
      <protection/>
    </xf>
    <xf numFmtId="49" fontId="6" fillId="0" borderId="0" xfId="0" applyNumberFormat="1" applyFont="1" applyFill="1" applyAlignment="1" applyProtection="1">
      <alignment horizontal="center" vertical="center"/>
      <protection/>
    </xf>
    <xf numFmtId="0" fontId="6" fillId="0" borderId="0" xfId="0" applyFont="1" applyFill="1" applyAlignment="1" applyProtection="1">
      <alignment horizontal="righ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182" fontId="6" fillId="0" borderId="0" xfId="0" applyNumberFormat="1" applyFont="1" applyBorder="1" applyAlignment="1" applyProtection="1">
      <alignment horizontal="left" vertical="center"/>
      <protection/>
    </xf>
    <xf numFmtId="182" fontId="6" fillId="0" borderId="0" xfId="0" applyNumberFormat="1" applyFont="1" applyBorder="1" applyAlignment="1" applyProtection="1">
      <alignment horizontal="left" vertical="center" shrinkToFit="1"/>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right" vertical="center"/>
      <protection/>
    </xf>
    <xf numFmtId="182" fontId="6" fillId="0" borderId="0" xfId="0" applyNumberFormat="1" applyFont="1" applyBorder="1" applyAlignment="1" applyProtection="1">
      <alignment horizontal="center" vertical="center" shrinkToFit="1"/>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0" xfId="0" applyFont="1" applyBorder="1" applyAlignment="1" applyProtection="1" quotePrefix="1">
      <alignment horizontal="right" vertical="center"/>
      <protection/>
    </xf>
    <xf numFmtId="0" fontId="6"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6" fillId="0" borderId="0" xfId="0" applyFont="1" applyBorder="1" applyAlignment="1" applyProtection="1">
      <alignment horizontal="distributed" vertical="center"/>
      <protection/>
    </xf>
    <xf numFmtId="0" fontId="6" fillId="0" borderId="0" xfId="0" applyFont="1" applyBorder="1" applyAlignment="1" applyProtection="1">
      <alignment horizontal="center" vertical="center" shrinkToFit="1"/>
      <protection/>
    </xf>
    <xf numFmtId="178" fontId="6" fillId="0" borderId="0" xfId="0" applyNumberFormat="1" applyFont="1" applyBorder="1" applyAlignment="1" applyProtection="1">
      <alignment vertical="center" shrinkToFit="1"/>
      <protection/>
    </xf>
    <xf numFmtId="184" fontId="6" fillId="0" borderId="0" xfId="0" applyNumberFormat="1" applyFont="1" applyBorder="1" applyAlignment="1" applyProtection="1">
      <alignment horizontal="right" vertical="center"/>
      <protection/>
    </xf>
    <xf numFmtId="0" fontId="7" fillId="0" borderId="0" xfId="0" applyFont="1" applyAlignment="1" applyProtection="1">
      <alignment horizontal="left" vertical="center"/>
      <protection/>
    </xf>
    <xf numFmtId="0" fontId="6"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182" fontId="6" fillId="0" borderId="0" xfId="0" applyNumberFormat="1" applyFont="1" applyBorder="1" applyAlignment="1" applyProtection="1">
      <alignment horizontal="right" vertical="center"/>
      <protection/>
    </xf>
    <xf numFmtId="0" fontId="6" fillId="0" borderId="0" xfId="0" applyFont="1" applyBorder="1" applyAlignment="1" applyProtection="1" quotePrefix="1">
      <alignment horizontal="left" vertical="center"/>
      <protection/>
    </xf>
    <xf numFmtId="0" fontId="11" fillId="0" borderId="0" xfId="0" applyFont="1" applyFill="1" applyBorder="1" applyAlignment="1" applyProtection="1">
      <alignment horizontal="left" vertical="center"/>
      <protection/>
    </xf>
    <xf numFmtId="49" fontId="6" fillId="0" borderId="0" xfId="0" applyNumberFormat="1" applyFont="1" applyBorder="1" applyAlignment="1" applyProtection="1">
      <alignment vertical="center" shrinkToFit="1"/>
      <protection/>
    </xf>
    <xf numFmtId="49" fontId="6" fillId="0" borderId="0" xfId="0" applyNumberFormat="1" applyFont="1" applyFill="1" applyBorder="1" applyAlignment="1" applyProtection="1">
      <alignment vertical="center" shrinkToFit="1"/>
      <protection/>
    </xf>
    <xf numFmtId="182" fontId="6"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178" fontId="6" fillId="0" borderId="0" xfId="0" applyNumberFormat="1" applyFont="1" applyBorder="1" applyAlignment="1" applyProtection="1">
      <alignment horizontal="right" vertical="center"/>
      <protection/>
    </xf>
    <xf numFmtId="182" fontId="6" fillId="0" borderId="0" xfId="0" applyNumberFormat="1" applyFont="1" applyFill="1" applyBorder="1" applyAlignment="1" applyProtection="1">
      <alignment vertical="center" shrinkToFit="1"/>
      <protection/>
    </xf>
    <xf numFmtId="0" fontId="6" fillId="0" borderId="17" xfId="0" applyFont="1" applyFill="1" applyBorder="1" applyAlignment="1" applyProtection="1">
      <alignment horizontal="left" vertical="center"/>
      <protection/>
    </xf>
    <xf numFmtId="0" fontId="6" fillId="0" borderId="12" xfId="0" applyFont="1" applyFill="1" applyBorder="1" applyAlignment="1" applyProtection="1">
      <alignment horizontal="left" vertical="center"/>
      <protection/>
    </xf>
    <xf numFmtId="49" fontId="6" fillId="0" borderId="0" xfId="60" applyFont="1" applyFill="1" applyBorder="1" applyAlignment="1" applyProtection="1">
      <alignment horizontal="right" vertical="center"/>
      <protection/>
    </xf>
    <xf numFmtId="0" fontId="6" fillId="0" borderId="0" xfId="60" applyNumberFormat="1" applyFont="1" applyFill="1" applyAlignment="1" applyProtection="1">
      <alignment horizontal="center" vertical="center"/>
      <protection/>
    </xf>
    <xf numFmtId="0" fontId="6" fillId="0" borderId="0" xfId="60" applyNumberFormat="1" applyFont="1" applyFill="1" applyAlignment="1" applyProtection="1">
      <alignment vertical="center"/>
      <protection/>
    </xf>
    <xf numFmtId="0" fontId="6" fillId="0" borderId="0" xfId="60" applyNumberFormat="1" applyFont="1" applyFill="1" applyBorder="1" applyAlignment="1" applyProtection="1">
      <alignment vertical="center"/>
      <protection/>
    </xf>
    <xf numFmtId="0" fontId="6" fillId="0" borderId="0" xfId="60" applyNumberFormat="1" applyFont="1" applyFill="1" applyBorder="1" applyAlignment="1" applyProtection="1">
      <alignment horizontal="center" vertical="center"/>
      <protection/>
    </xf>
    <xf numFmtId="0" fontId="6" fillId="0" borderId="0" xfId="60" applyNumberFormat="1" applyFont="1" applyFill="1" applyBorder="1" applyAlignment="1" applyProtection="1">
      <alignment horizontal="right" vertical="center"/>
      <protection/>
    </xf>
    <xf numFmtId="0" fontId="6" fillId="0" borderId="0" xfId="60" applyNumberFormat="1" applyFont="1" applyFill="1" applyBorder="1" applyAlignment="1" applyProtection="1">
      <alignment horizontal="left" vertical="center"/>
      <protection/>
    </xf>
    <xf numFmtId="182" fontId="6" fillId="0" borderId="0" xfId="60" applyNumberFormat="1" applyFont="1" applyFill="1" applyBorder="1" applyAlignment="1" applyProtection="1">
      <alignment horizontal="left" vertical="center" shrinkToFit="1"/>
      <protection/>
    </xf>
    <xf numFmtId="0" fontId="6" fillId="0" borderId="0" xfId="60" applyNumberFormat="1" applyFont="1" applyFill="1" applyAlignment="1" applyProtection="1">
      <alignment horizontal="right" vertical="center"/>
      <protection/>
    </xf>
    <xf numFmtId="2" fontId="6" fillId="0" borderId="0" xfId="0" applyNumberFormat="1" applyFont="1" applyAlignment="1" applyProtection="1">
      <alignment horizontal="right" vertical="center"/>
      <protection/>
    </xf>
    <xf numFmtId="0" fontId="6" fillId="0" borderId="0" xfId="0" applyFont="1" applyBorder="1" applyAlignment="1" applyProtection="1">
      <alignment horizontal="left" vertical="center" shrinkToFit="1"/>
      <protection/>
    </xf>
    <xf numFmtId="0" fontId="6" fillId="0" borderId="0" xfId="0" applyFont="1" applyAlignment="1" applyProtection="1">
      <alignment horizontal="left" vertical="center" shrinkToFit="1"/>
      <protection/>
    </xf>
    <xf numFmtId="0" fontId="6" fillId="0" borderId="0" xfId="0" applyFont="1" applyFill="1" applyAlignment="1" applyProtection="1">
      <alignment horizontal="left" vertical="center" shrinkToFit="1"/>
      <protection/>
    </xf>
    <xf numFmtId="14" fontId="10"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182" fontId="6" fillId="0" borderId="10" xfId="0" applyNumberFormat="1" applyFont="1" applyBorder="1" applyAlignment="1" applyProtection="1">
      <alignment vertical="center"/>
      <protection/>
    </xf>
    <xf numFmtId="182" fontId="6" fillId="0" borderId="10" xfId="0" applyNumberFormat="1" applyFont="1" applyBorder="1" applyAlignment="1" applyProtection="1">
      <alignment horizontal="right" vertical="center"/>
      <protection/>
    </xf>
    <xf numFmtId="0" fontId="6" fillId="0" borderId="10" xfId="0" applyNumberFormat="1" applyFont="1" applyFill="1" applyBorder="1" applyAlignment="1" applyProtection="1">
      <alignment vertical="center" shrinkToFit="1"/>
      <protection/>
    </xf>
    <xf numFmtId="0" fontId="6" fillId="0" borderId="0" xfId="0" applyNumberFormat="1" applyFont="1" applyFill="1" applyBorder="1" applyAlignment="1" applyProtection="1">
      <alignment vertical="center" shrinkToFit="1"/>
      <protection/>
    </xf>
    <xf numFmtId="0" fontId="6" fillId="0" borderId="0" xfId="0" applyNumberFormat="1" applyFont="1" applyFill="1" applyBorder="1" applyAlignment="1" applyProtection="1">
      <alignment horizontal="left" vertical="center" shrinkToFit="1"/>
      <protection/>
    </xf>
    <xf numFmtId="182" fontId="6" fillId="0" borderId="10" xfId="0" applyNumberFormat="1"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6" fillId="0" borderId="17" xfId="0" applyFont="1" applyBorder="1" applyAlignment="1" applyProtection="1">
      <alignment vertical="center"/>
      <protection/>
    </xf>
    <xf numFmtId="182" fontId="6" fillId="0" borderId="0" xfId="60" applyNumberFormat="1" applyFont="1" applyFill="1" applyBorder="1" applyAlignment="1" applyProtection="1">
      <alignment horizontal="left" vertical="center"/>
      <protection/>
    </xf>
    <xf numFmtId="0" fontId="12" fillId="0" borderId="0" xfId="0" applyFont="1" applyBorder="1" applyAlignment="1" applyProtection="1">
      <alignment vertical="center"/>
      <protection/>
    </xf>
    <xf numFmtId="182" fontId="6" fillId="0" borderId="0" xfId="0" applyNumberFormat="1" applyFont="1" applyFill="1" applyBorder="1" applyAlignment="1" applyProtection="1">
      <alignment horizontal="right" vertical="center"/>
      <protection/>
    </xf>
    <xf numFmtId="182" fontId="6" fillId="0" borderId="0" xfId="0" applyNumberFormat="1" applyFont="1" applyFill="1" applyBorder="1" applyAlignment="1" applyProtection="1">
      <alignment horizontal="left" vertical="center"/>
      <protection/>
    </xf>
    <xf numFmtId="182" fontId="6" fillId="0" borderId="10" xfId="0" applyNumberFormat="1" applyFont="1" applyFill="1" applyBorder="1" applyAlignment="1" applyProtection="1">
      <alignment vertical="center"/>
      <protection/>
    </xf>
    <xf numFmtId="182" fontId="6" fillId="0" borderId="1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left" vertical="center"/>
      <protection/>
    </xf>
    <xf numFmtId="182" fontId="6" fillId="0" borderId="0" xfId="0"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182" fontId="6" fillId="0" borderId="10" xfId="0" applyNumberFormat="1"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6" fillId="0" borderId="15" xfId="0" applyFont="1" applyBorder="1" applyAlignment="1" applyProtection="1">
      <alignment vertical="center"/>
      <protection/>
    </xf>
    <xf numFmtId="0" fontId="16" fillId="0" borderId="0" xfId="0" applyFont="1" applyAlignment="1" applyProtection="1">
      <alignment horizontal="center" vertical="center"/>
      <protection/>
    </xf>
    <xf numFmtId="0" fontId="6" fillId="0" borderId="0" xfId="0" applyFont="1" applyFill="1" applyBorder="1" applyAlignment="1" applyProtection="1">
      <alignment horizontal="left" vertical="center" shrinkToFit="1"/>
      <protection/>
    </xf>
    <xf numFmtId="0" fontId="6" fillId="0" borderId="17" xfId="0" applyNumberFormat="1" applyFont="1" applyFill="1" applyBorder="1" applyAlignment="1" applyProtection="1">
      <alignment vertical="center" shrinkToFit="1"/>
      <protection/>
    </xf>
    <xf numFmtId="0" fontId="6" fillId="0" borderId="17" xfId="0" applyNumberFormat="1" applyFont="1" applyFill="1" applyBorder="1" applyAlignment="1" applyProtection="1">
      <alignment horizontal="left" vertical="center" shrinkToFit="1"/>
      <protection/>
    </xf>
    <xf numFmtId="0" fontId="6" fillId="0" borderId="12" xfId="0" applyNumberFormat="1" applyFont="1" applyFill="1" applyBorder="1" applyAlignment="1" applyProtection="1">
      <alignment vertical="center" shrinkToFit="1"/>
      <protection/>
    </xf>
    <xf numFmtId="0" fontId="6" fillId="0" borderId="12" xfId="0" applyNumberFormat="1" applyFont="1" applyFill="1" applyBorder="1" applyAlignment="1" applyProtection="1">
      <alignment horizontal="left" vertical="center" shrinkToFit="1"/>
      <protection/>
    </xf>
    <xf numFmtId="0" fontId="6" fillId="0" borderId="0" xfId="0" applyFont="1" applyAlignment="1" applyProtection="1">
      <alignment horizontal="center" vertical="center" shrinkToFit="1"/>
      <protection/>
    </xf>
    <xf numFmtId="0" fontId="6" fillId="0" borderId="0" xfId="0" applyFont="1" applyAlignment="1" applyProtection="1">
      <alignment vertical="center" shrinkToFit="1"/>
      <protection/>
    </xf>
    <xf numFmtId="182" fontId="6" fillId="0" borderId="10" xfId="0" applyNumberFormat="1" applyFont="1" applyFill="1" applyBorder="1" applyAlignment="1" applyProtection="1">
      <alignment vertical="center" shrinkToFit="1"/>
      <protection/>
    </xf>
    <xf numFmtId="0" fontId="18"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left" vertical="center"/>
      <protection/>
    </xf>
    <xf numFmtId="0" fontId="6" fillId="0" borderId="0" xfId="0" applyFont="1" applyFill="1" applyBorder="1" applyAlignment="1" applyProtection="1">
      <alignment horizontal="right" vertical="center" shrinkToFit="1"/>
      <protection/>
    </xf>
    <xf numFmtId="182" fontId="6" fillId="0" borderId="0" xfId="60" applyNumberFormat="1" applyFont="1" applyFill="1" applyBorder="1" applyAlignment="1" applyProtection="1">
      <alignment vertical="center" shrinkToFit="1"/>
      <protection/>
    </xf>
    <xf numFmtId="0" fontId="6" fillId="0" borderId="0" xfId="0" applyFont="1" applyBorder="1" applyAlignment="1" applyProtection="1">
      <alignment horizontal="left" shrinkToFit="1"/>
      <protection/>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Border="1" applyAlignment="1" applyProtection="1">
      <alignment horizontal="left" vertical="top" shrinkToFit="1"/>
      <protection/>
    </xf>
    <xf numFmtId="0" fontId="6" fillId="0" borderId="0" xfId="0" applyFont="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6" fillId="33" borderId="0" xfId="0" applyFont="1" applyFill="1" applyAlignment="1" applyProtection="1">
      <alignment horizontal="center" vertical="center" shrinkToFit="1"/>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left" vertical="center" shrinkToFit="1"/>
      <protection/>
    </xf>
    <xf numFmtId="0" fontId="17" fillId="33" borderId="0" xfId="0" applyFont="1" applyFill="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0" xfId="0" applyFont="1" applyFill="1" applyBorder="1" applyAlignment="1" applyProtection="1">
      <alignment vertical="center" shrinkToFit="1"/>
      <protection/>
    </xf>
    <xf numFmtId="0" fontId="6" fillId="33" borderId="0" xfId="0" applyFont="1" applyFill="1" applyBorder="1" applyAlignment="1" applyProtection="1">
      <alignment horizontal="left" shrinkToFit="1"/>
      <protection/>
    </xf>
    <xf numFmtId="0" fontId="6" fillId="33" borderId="0" xfId="0" applyFont="1" applyFill="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protection/>
    </xf>
    <xf numFmtId="0" fontId="6" fillId="33" borderId="0" xfId="6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shrinkToFit="1"/>
      <protection/>
    </xf>
    <xf numFmtId="0" fontId="6" fillId="33" borderId="0" xfId="0" applyNumberFormat="1" applyFont="1" applyFill="1" applyBorder="1" applyAlignment="1" applyProtection="1">
      <alignment horizontal="left" vertical="center" shrinkToFit="1"/>
      <protection/>
    </xf>
    <xf numFmtId="0" fontId="6" fillId="34" borderId="0" xfId="0" applyFont="1" applyFill="1" applyBorder="1" applyAlignment="1" applyProtection="1">
      <alignment horizontal="left" vertical="center" shrinkToFit="1"/>
      <protection/>
    </xf>
    <xf numFmtId="0" fontId="6" fillId="34" borderId="0" xfId="0" applyFont="1" applyFill="1" applyBorder="1" applyAlignment="1" applyProtection="1">
      <alignment horizontal="left" vertical="center"/>
      <protection/>
    </xf>
    <xf numFmtId="0" fontId="6" fillId="34" borderId="0" xfId="0" applyFont="1" applyFill="1" applyAlignment="1" applyProtection="1">
      <alignment horizontal="center" vertical="center" shrinkToFit="1"/>
      <protection/>
    </xf>
    <xf numFmtId="0" fontId="6" fillId="34" borderId="0" xfId="0" applyFont="1" applyFill="1" applyAlignment="1" applyProtection="1">
      <alignment horizontal="left" vertical="center" shrinkToFit="1"/>
      <protection/>
    </xf>
    <xf numFmtId="0" fontId="17" fillId="34" borderId="0" xfId="0" applyFont="1" applyFill="1" applyAlignment="1" applyProtection="1">
      <alignment horizontal="left" vertical="center" shrinkToFit="1"/>
      <protection/>
    </xf>
    <xf numFmtId="0" fontId="6" fillId="34" borderId="0" xfId="0" applyFont="1" applyFill="1" applyBorder="1" applyAlignment="1" applyProtection="1">
      <alignment vertical="center" shrinkToFit="1"/>
      <protection/>
    </xf>
    <xf numFmtId="0" fontId="6" fillId="34" borderId="0" xfId="0" applyFont="1" applyFill="1" applyBorder="1" applyAlignment="1" applyProtection="1">
      <alignment horizontal="left" shrinkToFit="1"/>
      <protection/>
    </xf>
    <xf numFmtId="0" fontId="6" fillId="34" borderId="0" xfId="0" applyFont="1" applyFill="1" applyBorder="1" applyAlignment="1" applyProtection="1">
      <alignment horizontal="left" vertical="top" shrinkToFit="1"/>
      <protection/>
    </xf>
    <xf numFmtId="0" fontId="6" fillId="34" borderId="0" xfId="0" applyFont="1" applyFill="1" applyAlignment="1" applyProtection="1">
      <alignment horizontal="center" vertical="center"/>
      <protection/>
    </xf>
    <xf numFmtId="0" fontId="6" fillId="34" borderId="0" xfId="0" applyFont="1" applyFill="1" applyAlignment="1" applyProtection="1">
      <alignment horizontal="left"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left"/>
      <protection/>
    </xf>
    <xf numFmtId="0" fontId="6" fillId="34" borderId="0" xfId="0" applyFont="1" applyFill="1" applyBorder="1" applyAlignment="1" applyProtection="1">
      <alignment horizontal="left" vertical="top"/>
      <protection/>
    </xf>
    <xf numFmtId="0" fontId="6" fillId="34" borderId="0" xfId="0" applyFont="1" applyFill="1" applyAlignment="1" applyProtection="1">
      <alignment vertical="center" shrinkToFit="1"/>
      <protection/>
    </xf>
    <xf numFmtId="0" fontId="6" fillId="34" borderId="0" xfId="0" applyFont="1" applyFill="1" applyAlignment="1" applyProtection="1">
      <alignment vertical="center"/>
      <protection/>
    </xf>
    <xf numFmtId="0" fontId="9" fillId="0" borderId="0" xfId="0" applyFont="1" applyAlignment="1" applyProtection="1">
      <alignment horizontal="left" vertical="center"/>
      <protection/>
    </xf>
    <xf numFmtId="0" fontId="7" fillId="0" borderId="0" xfId="0" applyFont="1" applyAlignment="1" applyProtection="1">
      <alignment vertical="center"/>
      <protection/>
    </xf>
    <xf numFmtId="0" fontId="19" fillId="0" borderId="0" xfId="0" applyFont="1" applyAlignment="1" applyProtection="1">
      <alignment horizontal="left" vertical="center" shrinkToFit="1"/>
      <protection/>
    </xf>
    <xf numFmtId="0" fontId="20" fillId="0" borderId="0" xfId="0" applyFont="1" applyAlignment="1" applyProtection="1">
      <alignment horizontal="center" vertical="center" shrinkToFit="1"/>
      <protection/>
    </xf>
    <xf numFmtId="0" fontId="20" fillId="0" borderId="0" xfId="0" applyFont="1" applyAlignment="1" applyProtection="1">
      <alignment horizontal="left" vertical="center" shrinkToFit="1"/>
      <protection/>
    </xf>
    <xf numFmtId="0" fontId="20" fillId="0" borderId="0" xfId="0" applyFont="1" applyFill="1" applyBorder="1" applyAlignment="1" applyProtection="1">
      <alignment horizontal="left" vertical="center" shrinkToFit="1"/>
      <protection/>
    </xf>
    <xf numFmtId="0" fontId="20" fillId="0" borderId="0" xfId="0" applyFont="1" applyBorder="1" applyAlignment="1" applyProtection="1">
      <alignment horizontal="left" vertical="center" shrinkToFit="1"/>
      <protection/>
    </xf>
    <xf numFmtId="0" fontId="20" fillId="0" borderId="0" xfId="0" applyFont="1" applyBorder="1" applyAlignment="1" applyProtection="1">
      <alignment vertical="center" shrinkToFit="1"/>
      <protection/>
    </xf>
    <xf numFmtId="0" fontId="20" fillId="0" borderId="0" xfId="0" applyFont="1" applyBorder="1" applyAlignment="1" applyProtection="1">
      <alignment horizontal="left" shrinkToFit="1"/>
      <protection/>
    </xf>
    <xf numFmtId="0" fontId="6" fillId="34" borderId="0" xfId="0" applyFont="1" applyFill="1" applyBorder="1" applyAlignment="1" applyProtection="1">
      <alignment horizontal="center" vertical="center"/>
      <protection/>
    </xf>
    <xf numFmtId="0" fontId="22" fillId="0" borderId="0" xfId="0" applyFont="1" applyAlignment="1" applyProtection="1">
      <alignment horizontal="left" vertical="center" shrinkToFit="1"/>
      <protection/>
    </xf>
    <xf numFmtId="0" fontId="19" fillId="0" borderId="0" xfId="0" applyFont="1" applyAlignment="1" applyProtection="1">
      <alignment horizontal="left" vertical="center" shrinkToFit="1"/>
      <protection/>
    </xf>
    <xf numFmtId="182" fontId="6" fillId="0" borderId="0" xfId="0" applyNumberFormat="1" applyFont="1" applyFill="1" applyBorder="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Alignment="1" applyProtection="1">
      <alignment horizontal="center" vertical="center" shrinkToFit="1"/>
      <protection/>
    </xf>
    <xf numFmtId="0" fontId="9" fillId="0" borderId="0" xfId="0" applyFont="1" applyAlignment="1" applyProtection="1">
      <alignment horizontal="left" vertical="center"/>
      <protection/>
    </xf>
    <xf numFmtId="0" fontId="29" fillId="0" borderId="0" xfId="0" applyFont="1" applyAlignment="1" applyProtection="1">
      <alignment horizontal="left" vertical="center" shrinkToFit="1"/>
      <protection/>
    </xf>
    <xf numFmtId="0" fontId="9" fillId="0" borderId="0" xfId="0" applyFont="1" applyAlignment="1" applyProtection="1">
      <alignment horizontal="left" vertical="center" shrinkToFit="1"/>
      <protection/>
    </xf>
    <xf numFmtId="0" fontId="9" fillId="0" borderId="0" xfId="0" applyFont="1" applyFill="1" applyBorder="1" applyAlignment="1" applyProtection="1">
      <alignment horizontal="left" vertical="center" shrinkToFit="1"/>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shrinkToFit="1"/>
      <protection/>
    </xf>
    <xf numFmtId="0" fontId="9" fillId="0" borderId="0" xfId="0" applyFont="1" applyBorder="1" applyAlignment="1" applyProtection="1">
      <alignment vertical="center"/>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protection/>
    </xf>
    <xf numFmtId="0" fontId="9" fillId="0" borderId="0" xfId="0" applyFont="1" applyBorder="1" applyAlignment="1" applyProtection="1">
      <alignment horizontal="left" shrinkToFit="1"/>
      <protection/>
    </xf>
    <xf numFmtId="0" fontId="9" fillId="0" borderId="0" xfId="0" applyFont="1" applyFill="1" applyBorder="1" applyAlignment="1" applyProtection="1">
      <alignment horizontal="left" vertical="center"/>
      <protection/>
    </xf>
    <xf numFmtId="0" fontId="9" fillId="0" borderId="0" xfId="0" applyFont="1" applyBorder="1" applyAlignment="1" applyProtection="1">
      <alignment horizontal="left" vertical="top"/>
      <protection/>
    </xf>
    <xf numFmtId="0" fontId="23" fillId="0" borderId="0" xfId="0" applyFont="1" applyAlignment="1" applyProtection="1">
      <alignment horizontal="left" vertical="center"/>
      <protection/>
    </xf>
    <xf numFmtId="182" fontId="6" fillId="0" borderId="0" xfId="0" applyNumberFormat="1" applyFont="1" applyAlignment="1" applyProtection="1">
      <alignment horizontal="left" vertical="center" shrinkToFit="1"/>
      <protection/>
    </xf>
    <xf numFmtId="182" fontId="6" fillId="0" borderId="0" xfId="0" applyNumberFormat="1" applyFont="1" applyAlignment="1" applyProtection="1">
      <alignment horizontal="center" vertical="center" shrinkToFit="1"/>
      <protection/>
    </xf>
    <xf numFmtId="182" fontId="6" fillId="0" borderId="0" xfId="0" applyNumberFormat="1" applyFont="1" applyBorder="1" applyAlignment="1" applyProtection="1">
      <alignment vertical="center" shrinkToFit="1"/>
      <protection/>
    </xf>
    <xf numFmtId="182" fontId="6" fillId="0" borderId="0" xfId="0" applyNumberFormat="1" applyFont="1" applyAlignment="1" applyProtection="1">
      <alignment vertical="center" shrinkToFit="1"/>
      <protection/>
    </xf>
    <xf numFmtId="182" fontId="19" fillId="0" borderId="0" xfId="0" applyNumberFormat="1" applyFont="1" applyAlignment="1" applyProtection="1">
      <alignment horizontal="left" vertical="center" shrinkToFit="1"/>
      <protection/>
    </xf>
    <xf numFmtId="182" fontId="6" fillId="0" borderId="0" xfId="0" applyNumberFormat="1" applyFont="1" applyFill="1" applyBorder="1" applyAlignment="1" applyProtection="1">
      <alignment horizontal="left" vertical="center" shrinkToFit="1"/>
      <protection/>
    </xf>
    <xf numFmtId="182" fontId="9" fillId="0" borderId="0" xfId="0" applyNumberFormat="1" applyFont="1" applyAlignment="1" applyProtection="1">
      <alignment horizontal="left" vertical="center" shrinkToFit="1"/>
      <protection/>
    </xf>
    <xf numFmtId="0" fontId="6" fillId="35" borderId="0" xfId="0" applyFont="1" applyFill="1" applyBorder="1" applyAlignment="1" applyProtection="1">
      <alignment horizontal="right" vertical="center" shrinkToFit="1"/>
      <protection locked="0"/>
    </xf>
    <xf numFmtId="0" fontId="6" fillId="35" borderId="0" xfId="0" applyFont="1" applyFill="1" applyBorder="1" applyAlignment="1" applyProtection="1">
      <alignment horizontal="left" vertical="center" shrinkToFit="1"/>
      <protection locked="0"/>
    </xf>
    <xf numFmtId="0" fontId="6" fillId="35" borderId="0" xfId="0" applyFont="1" applyFill="1" applyBorder="1" applyAlignment="1" applyProtection="1">
      <alignment horizontal="right" shrinkToFit="1"/>
      <protection locked="0"/>
    </xf>
    <xf numFmtId="0" fontId="6" fillId="0" borderId="0" xfId="0" applyFont="1" applyFill="1" applyBorder="1" applyAlignment="1" applyProtection="1">
      <alignment horizontal="center" shrinkToFit="1"/>
      <protection/>
    </xf>
    <xf numFmtId="0" fontId="7" fillId="35" borderId="19" xfId="0" applyFont="1" applyFill="1" applyBorder="1" applyAlignment="1" applyProtection="1">
      <alignment horizontal="center" vertical="center"/>
      <protection locked="0"/>
    </xf>
    <xf numFmtId="190" fontId="6" fillId="0" borderId="0" xfId="0" applyNumberFormat="1" applyFont="1" applyFill="1" applyBorder="1" applyAlignment="1" applyProtection="1">
      <alignment horizontal="center" shrinkToFit="1"/>
      <protection/>
    </xf>
    <xf numFmtId="0" fontId="6" fillId="35" borderId="0" xfId="0" applyFont="1" applyFill="1" applyBorder="1" applyAlignment="1" applyProtection="1">
      <alignment horizontal="center" vertical="center" shrinkToFit="1"/>
      <protection locked="0"/>
    </xf>
    <xf numFmtId="182" fontId="6" fillId="0" borderId="12" xfId="0" applyNumberFormat="1" applyFont="1" applyFill="1" applyBorder="1" applyAlignment="1" applyProtection="1">
      <alignment vertical="center"/>
      <protection/>
    </xf>
    <xf numFmtId="182" fontId="6" fillId="0" borderId="12" xfId="0" applyNumberFormat="1" applyFont="1" applyFill="1" applyBorder="1" applyAlignment="1" applyProtection="1">
      <alignment horizontal="left" vertical="center"/>
      <protection/>
    </xf>
    <xf numFmtId="182" fontId="6" fillId="0" borderId="12" xfId="0" applyNumberFormat="1" applyFont="1" applyFill="1" applyBorder="1" applyAlignment="1" applyProtection="1">
      <alignment horizontal="right" vertical="center"/>
      <protection/>
    </xf>
    <xf numFmtId="182" fontId="6" fillId="0" borderId="12" xfId="0" applyNumberFormat="1" applyFont="1" applyFill="1" applyBorder="1" applyAlignment="1" applyProtection="1">
      <alignment vertical="center" shrinkToFit="1"/>
      <protection/>
    </xf>
    <xf numFmtId="0" fontId="25"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7" fillId="33" borderId="0" xfId="0" applyFont="1" applyFill="1" applyAlignment="1" applyProtection="1">
      <alignment horizontal="left" vertical="center" shrinkToFit="1"/>
      <protection/>
    </xf>
    <xf numFmtId="186" fontId="6" fillId="0" borderId="20" xfId="0" applyNumberFormat="1" applyFont="1" applyFill="1" applyBorder="1" applyAlignment="1" applyProtection="1">
      <alignment horizontal="left" vertical="center" shrinkToFit="1"/>
      <protection/>
    </xf>
    <xf numFmtId="0" fontId="22" fillId="0" borderId="0" xfId="0" applyFont="1" applyAlignment="1" applyProtection="1">
      <alignment horizontal="right" vertical="center" shrinkToFit="1"/>
      <protection/>
    </xf>
    <xf numFmtId="0" fontId="7" fillId="33" borderId="0" xfId="0" applyFont="1" applyFill="1" applyAlignment="1" applyProtection="1">
      <alignment horizontal="right" vertical="center" shrinkToFit="1"/>
      <protection/>
    </xf>
    <xf numFmtId="178" fontId="6" fillId="0" borderId="0"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vertical="center" shrinkToFit="1"/>
      <protection/>
    </xf>
    <xf numFmtId="178" fontId="6" fillId="0" borderId="0" xfId="0" applyNumberFormat="1" applyFont="1" applyFill="1" applyBorder="1" applyAlignment="1" applyProtection="1">
      <alignment horizontal="right" vertical="center" shrinkToFit="1"/>
      <protection/>
    </xf>
    <xf numFmtId="0" fontId="7" fillId="34" borderId="0" xfId="0" applyFont="1" applyFill="1" applyAlignment="1" applyProtection="1">
      <alignment horizontal="center" vertical="center" shrinkToFit="1"/>
      <protection/>
    </xf>
    <xf numFmtId="182" fontId="6" fillId="0" borderId="17" xfId="0" applyNumberFormat="1" applyFont="1" applyFill="1" applyBorder="1" applyAlignment="1" applyProtection="1">
      <alignment vertical="center" shrinkToFit="1"/>
      <protection/>
    </xf>
    <xf numFmtId="186" fontId="6" fillId="0" borderId="0" xfId="0" applyNumberFormat="1" applyFont="1" applyFill="1" applyAlignment="1" applyProtection="1">
      <alignment vertical="center" shrinkToFit="1"/>
      <protection/>
    </xf>
    <xf numFmtId="187" fontId="6" fillId="0" borderId="0" xfId="0" applyNumberFormat="1" applyFont="1" applyFill="1" applyAlignment="1" applyProtection="1">
      <alignment horizontal="left" vertical="center" shrinkToFit="1"/>
      <protection/>
    </xf>
    <xf numFmtId="0" fontId="29" fillId="0" borderId="0" xfId="0" applyFont="1" applyAlignment="1" applyProtection="1">
      <alignment horizontal="left" vertical="center"/>
      <protection/>
    </xf>
    <xf numFmtId="0" fontId="7" fillId="0" borderId="0" xfId="0" applyFont="1" applyAlignment="1" applyProtection="1">
      <alignment horizontal="left" vertical="center" shrinkToFit="1"/>
      <protection/>
    </xf>
    <xf numFmtId="0" fontId="7" fillId="0" borderId="0" xfId="0" applyFont="1" applyFill="1" applyAlignment="1" applyProtection="1">
      <alignment horizontal="left" vertical="center"/>
      <protection/>
    </xf>
    <xf numFmtId="0" fontId="29" fillId="0" borderId="0" xfId="0" applyFont="1" applyFill="1" applyAlignment="1" applyProtection="1">
      <alignment horizontal="left" vertical="center" shrinkToFit="1"/>
      <protection/>
    </xf>
    <xf numFmtId="0" fontId="29" fillId="0" borderId="0" xfId="0" applyFont="1" applyAlignment="1" applyProtection="1">
      <alignment horizontal="right" vertical="center" shrinkToFit="1"/>
      <protection/>
    </xf>
    <xf numFmtId="183" fontId="6" fillId="0" borderId="0" xfId="0" applyNumberFormat="1" applyFont="1" applyFill="1" applyBorder="1" applyAlignment="1" applyProtection="1">
      <alignment horizontal="center" vertical="center"/>
      <protection/>
    </xf>
    <xf numFmtId="0" fontId="7" fillId="0" borderId="0" xfId="0" applyFont="1" applyAlignment="1" applyProtection="1">
      <alignment vertical="center" wrapText="1"/>
      <protection/>
    </xf>
    <xf numFmtId="0" fontId="7" fillId="0" borderId="0" xfId="0" applyFont="1" applyAlignment="1" applyProtection="1">
      <alignment horizontal="right" vertical="center" shrinkToFit="1"/>
      <protection/>
    </xf>
    <xf numFmtId="0" fontId="7" fillId="35" borderId="0" xfId="0" applyFont="1" applyFill="1" applyBorder="1" applyAlignment="1" applyProtection="1">
      <alignment horizontal="left" vertical="center"/>
      <protection locked="0"/>
    </xf>
    <xf numFmtId="182" fontId="7" fillId="0" borderId="0" xfId="0" applyNumberFormat="1" applyFont="1" applyAlignment="1" applyProtection="1">
      <alignment horizontal="center" vertical="center" shrinkToFit="1"/>
      <protection/>
    </xf>
    <xf numFmtId="182" fontId="7" fillId="0" borderId="0" xfId="0" applyNumberFormat="1" applyFont="1" applyAlignment="1" applyProtection="1">
      <alignment horizontal="right" vertical="center" shrinkToFit="1"/>
      <protection/>
    </xf>
    <xf numFmtId="182" fontId="22" fillId="0" borderId="0" xfId="0" applyNumberFormat="1" applyFont="1" applyAlignment="1" applyProtection="1">
      <alignment horizontal="right" vertical="center" shrinkToFit="1"/>
      <protection/>
    </xf>
    <xf numFmtId="0" fontId="7" fillId="0" borderId="0" xfId="0" applyFont="1" applyAlignment="1" applyProtection="1">
      <alignment horizontal="center" vertical="center" shrinkToFit="1"/>
      <protection/>
    </xf>
    <xf numFmtId="0" fontId="6" fillId="0" borderId="21" xfId="0" applyFont="1" applyFill="1" applyBorder="1" applyAlignment="1" applyProtection="1">
      <alignment vertical="center" shrinkToFit="1"/>
      <protection/>
    </xf>
    <xf numFmtId="0" fontId="6" fillId="0" borderId="0" xfId="60" applyNumberFormat="1" applyFont="1" applyFill="1" applyBorder="1" applyAlignment="1" applyProtection="1">
      <alignment vertical="center" shrinkToFit="1"/>
      <protection/>
    </xf>
    <xf numFmtId="0" fontId="6" fillId="0" borderId="17" xfId="60" applyNumberFormat="1" applyFont="1" applyFill="1" applyBorder="1" applyAlignment="1" applyProtection="1">
      <alignment vertical="center" shrinkToFit="1"/>
      <protection/>
    </xf>
    <xf numFmtId="0" fontId="6" fillId="35" borderId="0" xfId="0" applyFont="1" applyFill="1" applyBorder="1" applyAlignment="1" applyProtection="1">
      <alignment horizontal="left" vertical="center"/>
      <protection locked="0"/>
    </xf>
    <xf numFmtId="179" fontId="6" fillId="0" borderId="10" xfId="0" applyNumberFormat="1" applyFont="1" applyFill="1" applyBorder="1" applyAlignment="1" applyProtection="1">
      <alignment vertical="center" shrinkToFit="1"/>
      <protection/>
    </xf>
    <xf numFmtId="0" fontId="22" fillId="0" borderId="0" xfId="0" applyFont="1" applyAlignment="1" applyProtection="1">
      <alignment vertical="center" shrinkToFit="1"/>
      <protection/>
    </xf>
    <xf numFmtId="0" fontId="6" fillId="0" borderId="0" xfId="0" applyFont="1" applyFill="1" applyAlignment="1" applyProtection="1">
      <alignment horizontal="right" vertical="center" shrinkToFit="1"/>
      <protection locked="0"/>
    </xf>
    <xf numFmtId="0" fontId="30" fillId="0" borderId="0" xfId="0" applyFont="1" applyAlignment="1">
      <alignment horizontal="justify" vertical="center"/>
    </xf>
    <xf numFmtId="0" fontId="28" fillId="0" borderId="0" xfId="0" applyFont="1" applyAlignment="1">
      <alignment horizontal="justify" vertical="center"/>
    </xf>
    <xf numFmtId="0" fontId="6" fillId="36" borderId="0" xfId="0" applyFont="1" applyFill="1" applyBorder="1" applyAlignment="1" applyProtection="1">
      <alignment horizontal="right" vertical="center" shrinkToFit="1"/>
      <protection locked="0"/>
    </xf>
    <xf numFmtId="0" fontId="6" fillId="37" borderId="0" xfId="0" applyFont="1" applyFill="1" applyBorder="1" applyAlignment="1" applyProtection="1">
      <alignment horizontal="left" vertical="center" shrinkToFit="1"/>
      <protection locked="0"/>
    </xf>
    <xf numFmtId="0" fontId="6" fillId="37" borderId="0" xfId="0" applyFont="1" applyFill="1" applyBorder="1" applyAlignment="1" applyProtection="1">
      <alignment horizontal="left" vertical="center"/>
      <protection locked="0"/>
    </xf>
    <xf numFmtId="0" fontId="6" fillId="37" borderId="0" xfId="0" applyFont="1" applyFill="1" applyBorder="1" applyAlignment="1" applyProtection="1">
      <alignment horizontal="right" vertical="center" shrinkToFit="1"/>
      <protection locked="0"/>
    </xf>
    <xf numFmtId="0" fontId="16" fillId="0" borderId="0" xfId="0" applyFont="1" applyFill="1" applyAlignment="1" applyProtection="1">
      <alignment vertical="center" shrinkToFit="1"/>
      <protection/>
    </xf>
    <xf numFmtId="0" fontId="16" fillId="0" borderId="0" xfId="0" applyFont="1" applyFill="1" applyAlignment="1" applyProtection="1">
      <alignment vertical="center"/>
      <protection/>
    </xf>
    <xf numFmtId="0" fontId="6" fillId="35" borderId="0" xfId="0" applyFont="1" applyFill="1" applyBorder="1" applyAlignment="1" applyProtection="1">
      <alignment horizontal="left" shrinkToFit="1"/>
      <protection locked="0"/>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6" fillId="0" borderId="0" xfId="0" applyFont="1" applyBorder="1" applyAlignment="1" applyProtection="1">
      <alignment vertical="center" wrapText="1"/>
      <protection/>
    </xf>
    <xf numFmtId="0" fontId="32" fillId="0" borderId="0" xfId="0" applyFont="1" applyBorder="1" applyAlignment="1" applyProtection="1">
      <alignment horizontal="left" vertical="center"/>
      <protection/>
    </xf>
    <xf numFmtId="0" fontId="32" fillId="0" borderId="0" xfId="0" applyFont="1" applyBorder="1" applyAlignment="1" applyProtection="1">
      <alignment horizontal="center" vertical="center"/>
      <protection/>
    </xf>
    <xf numFmtId="0" fontId="32" fillId="0" borderId="0" xfId="0" applyFont="1" applyFill="1" applyBorder="1" applyAlignment="1" applyProtection="1">
      <alignment horizontal="left" vertical="center"/>
      <protection/>
    </xf>
    <xf numFmtId="0" fontId="32" fillId="0" borderId="0" xfId="0" applyFont="1" applyBorder="1" applyAlignment="1" applyProtection="1">
      <alignment horizontal="right" vertical="center"/>
      <protection/>
    </xf>
    <xf numFmtId="0" fontId="32" fillId="0" borderId="0" xfId="0" applyFont="1" applyBorder="1" applyAlignment="1" applyProtection="1">
      <alignment horizontal="left"/>
      <protection/>
    </xf>
    <xf numFmtId="0" fontId="32" fillId="0" borderId="0" xfId="0" applyFont="1" applyBorder="1" applyAlignment="1" applyProtection="1">
      <alignment horizontal="right"/>
      <protection/>
    </xf>
    <xf numFmtId="182" fontId="6" fillId="0" borderId="22" xfId="0" applyNumberFormat="1" applyFont="1" applyFill="1" applyBorder="1" applyAlignment="1" applyProtection="1">
      <alignment vertical="center" shrinkToFit="1"/>
      <protection locked="0"/>
    </xf>
    <xf numFmtId="182" fontId="6" fillId="0" borderId="22" xfId="0" applyNumberFormat="1" applyFont="1" applyFill="1" applyBorder="1" applyAlignment="1" applyProtection="1">
      <alignment vertical="center"/>
      <protection locked="0"/>
    </xf>
    <xf numFmtId="182" fontId="6" fillId="0" borderId="0" xfId="0" applyNumberFormat="1" applyFont="1" applyFill="1" applyBorder="1" applyAlignment="1" applyProtection="1">
      <alignment vertical="center"/>
      <protection locked="0"/>
    </xf>
    <xf numFmtId="182" fontId="6" fillId="0" borderId="0" xfId="0" applyNumberFormat="1" applyFont="1" applyFill="1" applyBorder="1" applyAlignment="1" applyProtection="1">
      <alignment vertical="center" shrinkToFit="1"/>
      <protection locked="0"/>
    </xf>
    <xf numFmtId="0" fontId="6" fillId="37" borderId="22" xfId="0"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68" fillId="0" borderId="0" xfId="0" applyFont="1" applyFill="1" applyBorder="1" applyAlignment="1" applyProtection="1">
      <alignment vertical="center" shrinkToFit="1"/>
      <protection locked="0"/>
    </xf>
    <xf numFmtId="182" fontId="6" fillId="0" borderId="0" xfId="57" applyNumberFormat="1" applyFont="1" applyFill="1" applyBorder="1" applyAlignment="1" applyProtection="1">
      <alignment vertical="center"/>
      <protection/>
    </xf>
    <xf numFmtId="178" fontId="6" fillId="0" borderId="20" xfId="0" applyNumberFormat="1" applyFont="1" applyFill="1" applyBorder="1" applyAlignment="1" applyProtection="1">
      <alignment horizontal="right" vertical="center" shrinkToFit="1"/>
      <protection/>
    </xf>
    <xf numFmtId="182" fontId="6" fillId="35" borderId="20" xfId="60" applyNumberFormat="1" applyFont="1" applyFill="1" applyBorder="1" applyAlignment="1" applyProtection="1">
      <alignment horizontal="left" vertical="center" shrinkToFit="1"/>
      <protection locked="0"/>
    </xf>
    <xf numFmtId="178" fontId="6" fillId="35" borderId="20" xfId="0" applyNumberFormat="1" applyFont="1" applyFill="1" applyBorder="1" applyAlignment="1" applyProtection="1">
      <alignment horizontal="right" vertical="center" shrinkToFit="1"/>
      <protection locked="0"/>
    </xf>
    <xf numFmtId="178" fontId="6" fillId="0" borderId="20" xfId="0" applyNumberFormat="1" applyFont="1" applyFill="1" applyBorder="1" applyAlignment="1" applyProtection="1">
      <alignment horizontal="right" vertical="center" shrinkToFit="1"/>
      <protection/>
    </xf>
    <xf numFmtId="0" fontId="6" fillId="35" borderId="21" xfId="0" applyFont="1" applyFill="1" applyBorder="1" applyAlignment="1" applyProtection="1">
      <alignment horizontal="center" vertical="center" shrinkToFit="1"/>
      <protection locked="0"/>
    </xf>
    <xf numFmtId="1" fontId="6" fillId="35" borderId="21" xfId="60" applyNumberFormat="1" applyFont="1" applyFill="1" applyBorder="1" applyAlignment="1" applyProtection="1">
      <alignment horizontal="center" vertical="center" shrinkToFit="1"/>
      <protection locked="0"/>
    </xf>
    <xf numFmtId="0" fontId="6" fillId="35" borderId="0" xfId="0" applyFont="1" applyFill="1" applyBorder="1" applyAlignment="1" applyProtection="1">
      <alignment horizontal="left" vertical="center" shrinkToFit="1"/>
      <protection locked="0"/>
    </xf>
    <xf numFmtId="0" fontId="6" fillId="0" borderId="0" xfId="0" applyFont="1" applyBorder="1" applyAlignment="1" applyProtection="1">
      <alignment horizontal="center" vertical="center"/>
      <protection/>
    </xf>
    <xf numFmtId="183" fontId="6" fillId="35" borderId="20" xfId="0" applyNumberFormat="1" applyFont="1" applyFill="1" applyBorder="1" applyAlignment="1" applyProtection="1">
      <alignment horizontal="center" vertical="center" shrinkToFit="1"/>
      <protection locked="0"/>
    </xf>
    <xf numFmtId="189" fontId="6" fillId="35" borderId="20" xfId="60" applyNumberFormat="1" applyFont="1" applyFill="1" applyBorder="1" applyAlignment="1" applyProtection="1">
      <alignment horizontal="center" vertical="center" shrinkToFit="1"/>
      <protection locked="0"/>
    </xf>
    <xf numFmtId="182" fontId="6" fillId="35" borderId="20" xfId="60" applyNumberFormat="1" applyFont="1" applyFill="1" applyBorder="1" applyAlignment="1" applyProtection="1">
      <alignment horizontal="center" vertical="center" shrinkToFit="1"/>
      <protection locked="0"/>
    </xf>
    <xf numFmtId="182" fontId="6" fillId="35" borderId="20" xfId="0" applyNumberFormat="1" applyFont="1" applyFill="1" applyBorder="1" applyAlignment="1" applyProtection="1">
      <alignment horizontal="left" vertical="center" shrinkToFit="1"/>
      <protection locked="0"/>
    </xf>
    <xf numFmtId="0" fontId="6" fillId="35" borderId="20" xfId="0" applyFont="1" applyFill="1" applyBorder="1" applyAlignment="1" applyProtection="1">
      <alignment horizontal="center" vertical="center" shrinkToFit="1"/>
      <protection locked="0"/>
    </xf>
    <xf numFmtId="0" fontId="6" fillId="35" borderId="0" xfId="0" applyFont="1" applyFill="1" applyBorder="1" applyAlignment="1" applyProtection="1">
      <alignment horizontal="center" vertical="center" shrinkToFit="1"/>
      <protection locked="0"/>
    </xf>
    <xf numFmtId="0" fontId="6" fillId="0" borderId="0" xfId="60" applyNumberFormat="1" applyFont="1" applyFill="1" applyBorder="1" applyAlignment="1" applyProtection="1">
      <alignment horizontal="center" vertical="center" shrinkToFit="1"/>
      <protection/>
    </xf>
    <xf numFmtId="182" fontId="6" fillId="0" borderId="0" xfId="60" applyNumberFormat="1" applyFont="1" applyFill="1" applyBorder="1" applyAlignment="1" applyProtection="1">
      <alignment horizontal="left" vertical="center" shrinkToFit="1"/>
      <protection/>
    </xf>
    <xf numFmtId="182" fontId="6" fillId="38" borderId="0" xfId="60" applyNumberFormat="1" applyFont="1" applyFill="1" applyBorder="1" applyAlignment="1" applyProtection="1">
      <alignment horizontal="center" vertical="center" shrinkToFit="1"/>
      <protection locked="0"/>
    </xf>
    <xf numFmtId="182" fontId="6" fillId="0" borderId="20" xfId="0" applyNumberFormat="1" applyFont="1" applyFill="1" applyBorder="1" applyAlignment="1" applyProtection="1">
      <alignment horizontal="center" vertical="center" shrinkToFit="1"/>
      <protection/>
    </xf>
    <xf numFmtId="182" fontId="6" fillId="0" borderId="21" xfId="0" applyNumberFormat="1" applyFont="1" applyFill="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35" borderId="21"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shrinkToFit="1"/>
      <protection/>
    </xf>
    <xf numFmtId="0" fontId="6" fillId="35" borderId="20" xfId="0" applyFont="1" applyFill="1" applyBorder="1" applyAlignment="1" applyProtection="1">
      <alignment horizontal="left" vertical="center" shrinkToFit="1"/>
      <protection locked="0"/>
    </xf>
    <xf numFmtId="0" fontId="6" fillId="0" borderId="0" xfId="0" applyNumberFormat="1" applyFont="1" applyBorder="1" applyAlignment="1" applyProtection="1">
      <alignment horizontal="justify" vertical="center"/>
      <protection/>
    </xf>
    <xf numFmtId="182" fontId="6" fillId="35" borderId="21" xfId="60" applyNumberFormat="1" applyFont="1" applyFill="1" applyBorder="1" applyAlignment="1" applyProtection="1">
      <alignment horizontal="center" vertical="center" shrinkToFit="1"/>
      <protection locked="0"/>
    </xf>
    <xf numFmtId="184" fontId="6" fillId="35" borderId="20" xfId="60" applyNumberFormat="1" applyFont="1" applyFill="1" applyBorder="1" applyAlignment="1" applyProtection="1">
      <alignment horizontal="right" vertical="center" shrinkToFit="1"/>
      <protection locked="0"/>
    </xf>
    <xf numFmtId="184" fontId="6" fillId="35" borderId="21" xfId="60" applyNumberFormat="1" applyFont="1" applyFill="1" applyBorder="1" applyAlignment="1" applyProtection="1">
      <alignment horizontal="right" vertical="center" shrinkToFit="1"/>
      <protection locked="0"/>
    </xf>
    <xf numFmtId="0" fontId="6" fillId="35" borderId="0" xfId="60" applyNumberFormat="1" applyFont="1" applyFill="1" applyBorder="1" applyAlignment="1" applyProtection="1">
      <alignment horizontal="left" vertical="center" shrinkToFit="1"/>
      <protection locked="0"/>
    </xf>
    <xf numFmtId="0" fontId="6" fillId="35" borderId="0" xfId="60" applyNumberFormat="1" applyFont="1" applyFill="1" applyBorder="1" applyAlignment="1" applyProtection="1">
      <alignment horizontal="center" vertical="center" shrinkToFit="1"/>
      <protection locked="0"/>
    </xf>
    <xf numFmtId="182" fontId="6" fillId="35" borderId="0" xfId="0" applyNumberFormat="1" applyFont="1" applyFill="1" applyBorder="1" applyAlignment="1" applyProtection="1">
      <alignment horizontal="left" vertical="center" shrinkToFit="1"/>
      <protection locked="0"/>
    </xf>
    <xf numFmtId="178" fontId="6" fillId="35" borderId="21" xfId="0" applyNumberFormat="1" applyFont="1" applyFill="1" applyBorder="1" applyAlignment="1" applyProtection="1">
      <alignment horizontal="right" vertical="center" shrinkToFit="1"/>
      <protection locked="0"/>
    </xf>
    <xf numFmtId="2" fontId="6" fillId="0" borderId="21" xfId="0" applyNumberFormat="1" applyFont="1" applyFill="1" applyBorder="1" applyAlignment="1" applyProtection="1">
      <alignment horizontal="right" vertical="center" shrinkToFit="1"/>
      <protection/>
    </xf>
    <xf numFmtId="0" fontId="6" fillId="35" borderId="20" xfId="0" applyNumberFormat="1" applyFont="1" applyFill="1" applyBorder="1" applyAlignment="1" applyProtection="1">
      <alignment horizontal="left" vertical="center" shrinkToFit="1"/>
      <protection locked="0"/>
    </xf>
    <xf numFmtId="0" fontId="13" fillId="0" borderId="12" xfId="0" applyFont="1" applyBorder="1" applyAlignment="1" applyProtection="1">
      <alignment horizontal="left"/>
      <protection/>
    </xf>
    <xf numFmtId="0" fontId="13" fillId="0" borderId="0" xfId="0" applyFont="1" applyBorder="1" applyAlignment="1" applyProtection="1">
      <alignment horizontal="left"/>
      <protection/>
    </xf>
    <xf numFmtId="49" fontId="6" fillId="35" borderId="0" xfId="0" applyNumberFormat="1" applyFont="1" applyFill="1" applyBorder="1" applyAlignment="1" applyProtection="1">
      <alignment horizontal="center" vertical="center" shrinkToFit="1"/>
      <protection locked="0"/>
    </xf>
    <xf numFmtId="0" fontId="13" fillId="0" borderId="12" xfId="0" applyFont="1" applyBorder="1" applyAlignment="1" applyProtection="1">
      <alignment horizontal="center"/>
      <protection/>
    </xf>
    <xf numFmtId="0" fontId="13" fillId="0" borderId="0" xfId="0" applyFont="1" applyBorder="1" applyAlignment="1" applyProtection="1">
      <alignment horizontal="center"/>
      <protection/>
    </xf>
    <xf numFmtId="0" fontId="6" fillId="0" borderId="13"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182" fontId="6" fillId="35" borderId="0" xfId="0" applyNumberFormat="1"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182" fontId="6" fillId="35" borderId="10" xfId="0" applyNumberFormat="1" applyFont="1" applyFill="1" applyBorder="1" applyAlignment="1" applyProtection="1">
      <alignment horizontal="center" vertical="center" shrinkToFit="1"/>
      <protection locked="0"/>
    </xf>
    <xf numFmtId="182" fontId="6" fillId="0" borderId="0" xfId="0" applyNumberFormat="1" applyFont="1" applyBorder="1" applyAlignment="1" applyProtection="1">
      <alignment horizontal="left" vertical="center"/>
      <protection/>
    </xf>
    <xf numFmtId="0" fontId="12" fillId="0" borderId="23" xfId="0" applyFont="1" applyBorder="1" applyAlignment="1" applyProtection="1">
      <alignment horizontal="center" vertical="center"/>
      <protection/>
    </xf>
    <xf numFmtId="0" fontId="18" fillId="0" borderId="24"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6" fillId="35"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protection/>
    </xf>
    <xf numFmtId="0" fontId="6" fillId="0" borderId="0" xfId="0" applyFont="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35" borderId="0" xfId="0" applyNumberFormat="1" applyFont="1" applyFill="1" applyAlignment="1" applyProtection="1">
      <alignment horizontal="center" vertical="center" shrinkToFit="1"/>
      <protection locked="0"/>
    </xf>
    <xf numFmtId="0" fontId="6" fillId="0" borderId="11"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189" fontId="6" fillId="35" borderId="20" xfId="0" applyNumberFormat="1" applyFont="1" applyFill="1" applyBorder="1" applyAlignment="1" applyProtection="1">
      <alignment horizontal="center" vertical="center" shrinkToFit="1"/>
      <protection locked="0"/>
    </xf>
    <xf numFmtId="182" fontId="6" fillId="35" borderId="20" xfId="0" applyNumberFormat="1" applyFont="1" applyFill="1" applyBorder="1" applyAlignment="1" applyProtection="1">
      <alignment horizontal="center" vertical="center" shrinkToFit="1"/>
      <protection locked="0"/>
    </xf>
    <xf numFmtId="2" fontId="6" fillId="35" borderId="20" xfId="0" applyNumberFormat="1" applyFont="1" applyFill="1" applyBorder="1" applyAlignment="1" applyProtection="1">
      <alignment horizontal="right" vertical="center" shrinkToFit="1"/>
      <protection locked="0"/>
    </xf>
    <xf numFmtId="180" fontId="6" fillId="35" borderId="20" xfId="60" applyNumberFormat="1" applyFont="1" applyFill="1" applyBorder="1" applyAlignment="1" applyProtection="1">
      <alignment horizontal="right" vertical="center" shrinkToFit="1"/>
      <protection locked="0"/>
    </xf>
    <xf numFmtId="187" fontId="6" fillId="35" borderId="20" xfId="0" applyNumberFormat="1" applyFont="1" applyFill="1" applyBorder="1" applyAlignment="1" applyProtection="1">
      <alignment horizontal="left" vertical="center" shrinkToFit="1"/>
      <protection locked="0"/>
    </xf>
    <xf numFmtId="49" fontId="6" fillId="35" borderId="20" xfId="0" applyNumberFormat="1" applyFont="1" applyFill="1" applyBorder="1" applyAlignment="1" applyProtection="1">
      <alignment horizontal="left" vertical="center" shrinkToFit="1"/>
      <protection locked="0"/>
    </xf>
    <xf numFmtId="178" fontId="6" fillId="0" borderId="20" xfId="0" applyNumberFormat="1" applyFont="1" applyFill="1" applyBorder="1" applyAlignment="1" applyProtection="1">
      <alignment horizontal="right" vertical="center"/>
      <protection/>
    </xf>
    <xf numFmtId="184" fontId="6" fillId="35" borderId="0" xfId="60" applyNumberFormat="1" applyFont="1" applyFill="1" applyBorder="1" applyAlignment="1" applyProtection="1">
      <alignment horizontal="right" vertical="center" shrinkToFit="1"/>
      <protection locked="0"/>
    </xf>
    <xf numFmtId="186" fontId="6" fillId="35" borderId="21" xfId="0" applyNumberFormat="1" applyFont="1" applyFill="1" applyBorder="1" applyAlignment="1" applyProtection="1">
      <alignment horizontal="left" vertical="center" shrinkToFit="1"/>
      <protection locked="0"/>
    </xf>
    <xf numFmtId="0" fontId="6" fillId="35" borderId="21" xfId="0" applyNumberFormat="1" applyFont="1" applyFill="1" applyBorder="1" applyAlignment="1" applyProtection="1">
      <alignment horizontal="left" vertical="center" shrinkToFit="1"/>
      <protection locked="0"/>
    </xf>
    <xf numFmtId="182" fontId="6" fillId="35" borderId="0" xfId="60" applyNumberFormat="1" applyFont="1" applyFill="1" applyBorder="1" applyAlignment="1" applyProtection="1">
      <alignment horizontal="left" vertical="center" shrinkToFit="1"/>
      <protection locked="0"/>
    </xf>
    <xf numFmtId="0" fontId="6" fillId="35" borderId="21" xfId="60" applyNumberFormat="1" applyFont="1" applyFill="1" applyBorder="1" applyAlignment="1" applyProtection="1">
      <alignment horizontal="center" vertical="center" shrinkToFit="1"/>
      <protection locked="0"/>
    </xf>
    <xf numFmtId="2" fontId="6" fillId="0" borderId="20" xfId="0" applyNumberFormat="1" applyFont="1" applyFill="1" applyBorder="1" applyAlignment="1" applyProtection="1">
      <alignment horizontal="right" vertical="center" shrinkToFit="1"/>
      <protection/>
    </xf>
    <xf numFmtId="0" fontId="6" fillId="0" borderId="0" xfId="60" applyNumberFormat="1" applyFont="1" applyFill="1" applyBorder="1" applyAlignment="1" applyProtection="1">
      <alignment horizontal="center" vertical="center"/>
      <protection/>
    </xf>
    <xf numFmtId="0" fontId="6" fillId="0" borderId="0" xfId="60" applyNumberFormat="1" applyFont="1" applyFill="1" applyBorder="1" applyAlignment="1" applyProtection="1">
      <alignment horizontal="left" vertical="center"/>
      <protection/>
    </xf>
    <xf numFmtId="182" fontId="13" fillId="35" borderId="20" xfId="0" applyNumberFormat="1" applyFont="1" applyFill="1" applyBorder="1" applyAlignment="1" applyProtection="1">
      <alignment horizontal="left" vertical="center" shrinkToFit="1"/>
      <protection locked="0"/>
    </xf>
    <xf numFmtId="0" fontId="6" fillId="35" borderId="10" xfId="0" applyFont="1" applyFill="1" applyBorder="1" applyAlignment="1" applyProtection="1">
      <alignment horizontal="center" vertical="center" shrinkToFit="1"/>
      <protection locked="0"/>
    </xf>
    <xf numFmtId="0" fontId="6" fillId="35" borderId="20" xfId="60" applyNumberFormat="1" applyFont="1" applyFill="1" applyBorder="1" applyAlignment="1" applyProtection="1">
      <alignment horizontal="center" vertical="center" shrinkToFit="1"/>
      <protection locked="0"/>
    </xf>
    <xf numFmtId="187" fontId="6" fillId="35" borderId="21" xfId="0" applyNumberFormat="1" applyFont="1" applyFill="1" applyBorder="1" applyAlignment="1" applyProtection="1">
      <alignment horizontal="left" vertical="center" shrinkToFit="1"/>
      <protection locked="0"/>
    </xf>
    <xf numFmtId="176" fontId="6" fillId="35" borderId="20" xfId="0" applyNumberFormat="1" applyFont="1" applyFill="1" applyBorder="1" applyAlignment="1" applyProtection="1">
      <alignment horizontal="right" vertical="center" shrinkToFit="1"/>
      <protection locked="0"/>
    </xf>
    <xf numFmtId="182" fontId="6" fillId="0" borderId="0" xfId="0" applyNumberFormat="1" applyFont="1" applyFill="1" applyBorder="1" applyAlignment="1" applyProtection="1">
      <alignment horizontal="left" vertical="center" shrinkToFit="1"/>
      <protection/>
    </xf>
    <xf numFmtId="182" fontId="6" fillId="0" borderId="20" xfId="0" applyNumberFormat="1" applyFont="1" applyFill="1" applyBorder="1" applyAlignment="1" applyProtection="1">
      <alignment horizontal="left" vertical="center" shrinkToFit="1"/>
      <protection/>
    </xf>
    <xf numFmtId="0" fontId="6" fillId="35" borderId="0" xfId="0" applyFont="1" applyFill="1" applyBorder="1" applyAlignment="1" applyProtection="1">
      <alignment vertical="center" shrinkToFit="1"/>
      <protection locked="0"/>
    </xf>
    <xf numFmtId="182" fontId="13" fillId="35" borderId="0" xfId="0" applyNumberFormat="1" applyFont="1" applyFill="1" applyBorder="1" applyAlignment="1" applyProtection="1">
      <alignment horizontal="left" vertical="center" shrinkToFit="1"/>
      <protection locked="0"/>
    </xf>
    <xf numFmtId="182" fontId="6" fillId="0" borderId="10" xfId="0" applyNumberFormat="1" applyFont="1" applyBorder="1" applyAlignment="1" applyProtection="1">
      <alignment horizontal="right" vertical="center"/>
      <protection/>
    </xf>
    <xf numFmtId="0" fontId="6" fillId="0" borderId="0" xfId="0" applyFont="1" applyBorder="1" applyAlignment="1" applyProtection="1">
      <alignment vertical="center" shrinkToFit="1"/>
      <protection/>
    </xf>
    <xf numFmtId="187" fontId="6" fillId="35" borderId="21"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protection/>
    </xf>
    <xf numFmtId="182" fontId="6" fillId="0" borderId="0" xfId="0" applyNumberFormat="1" applyFont="1" applyFill="1" applyBorder="1" applyAlignment="1" applyProtection="1">
      <alignment horizontal="center" vertical="center" shrinkToFit="1"/>
      <protection/>
    </xf>
    <xf numFmtId="178" fontId="6" fillId="0" borderId="21" xfId="0" applyNumberFormat="1" applyFont="1" applyFill="1" applyBorder="1" applyAlignment="1" applyProtection="1">
      <alignment horizontal="right" vertical="center" shrinkToFit="1"/>
      <protection/>
    </xf>
    <xf numFmtId="0" fontId="6" fillId="0" borderId="20" xfId="0"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justify" vertical="center"/>
      <protection/>
    </xf>
    <xf numFmtId="4" fontId="6" fillId="0" borderId="20" xfId="0" applyNumberFormat="1" applyFont="1" applyFill="1" applyBorder="1" applyAlignment="1" applyProtection="1">
      <alignment horizontal="right" vertical="center" shrinkToFit="1"/>
      <protection/>
    </xf>
    <xf numFmtId="182" fontId="6" fillId="0" borderId="10" xfId="0" applyNumberFormat="1" applyFont="1" applyFill="1" applyBorder="1" applyAlignment="1" applyProtection="1">
      <alignment horizontal="center" vertical="center" shrinkToFit="1"/>
      <protection/>
    </xf>
    <xf numFmtId="177" fontId="6" fillId="0" borderId="20" xfId="0" applyNumberFormat="1" applyFont="1" applyFill="1" applyBorder="1" applyAlignment="1" applyProtection="1">
      <alignment horizontal="right" vertical="center" shrinkToFit="1"/>
      <protection/>
    </xf>
    <xf numFmtId="182" fontId="6" fillId="0" borderId="21" xfId="0" applyNumberFormat="1" applyFont="1" applyFill="1" applyBorder="1" applyAlignment="1" applyProtection="1">
      <alignment horizontal="left" vertical="center" shrinkToFit="1"/>
      <protection/>
    </xf>
    <xf numFmtId="186" fontId="6" fillId="0" borderId="21" xfId="0" applyNumberFormat="1" applyFont="1" applyFill="1" applyBorder="1" applyAlignment="1" applyProtection="1">
      <alignment horizontal="left" vertical="center" shrinkToFit="1"/>
      <protection/>
    </xf>
    <xf numFmtId="0" fontId="6" fillId="0" borderId="20" xfId="0" applyFont="1" applyFill="1" applyBorder="1" applyAlignment="1" applyProtection="1">
      <alignment horizontal="left" vertical="center" shrinkToFit="1"/>
      <protection/>
    </xf>
    <xf numFmtId="0" fontId="6" fillId="0" borderId="10" xfId="0" applyFont="1" applyFill="1" applyBorder="1" applyAlignment="1" applyProtection="1">
      <alignment horizontal="center" vertical="center" shrinkToFit="1"/>
      <protection/>
    </xf>
    <xf numFmtId="187" fontId="6" fillId="0" borderId="21" xfId="0" applyNumberFormat="1" applyFont="1" applyFill="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182" fontId="6" fillId="0" borderId="10" xfId="0" applyNumberFormat="1" applyFont="1" applyFill="1" applyBorder="1" applyAlignment="1" applyProtection="1">
      <alignment horizontal="right" vertical="center"/>
      <protection/>
    </xf>
    <xf numFmtId="180" fontId="6" fillId="0" borderId="20" xfId="6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left" vertical="center" shrinkToFit="1"/>
      <protection/>
    </xf>
    <xf numFmtId="0" fontId="6" fillId="0" borderId="0" xfId="0" applyNumberFormat="1" applyFont="1" applyFill="1" applyBorder="1" applyAlignment="1" applyProtection="1">
      <alignment horizontal="center" vertical="center" shrinkToFit="1"/>
      <protection/>
    </xf>
    <xf numFmtId="0" fontId="6" fillId="0" borderId="20" xfId="0" applyNumberFormat="1" applyFont="1" applyFill="1" applyBorder="1" applyAlignment="1" applyProtection="1">
      <alignment horizontal="left" vertical="center" shrinkToFit="1"/>
      <protection/>
    </xf>
    <xf numFmtId="177" fontId="6" fillId="0" borderId="21" xfId="0" applyNumberFormat="1" applyFont="1" applyFill="1" applyBorder="1" applyAlignment="1" applyProtection="1">
      <alignment horizontal="right" vertical="center" shrinkToFit="1"/>
      <protection/>
    </xf>
    <xf numFmtId="182" fontId="6" fillId="0" borderId="10" xfId="0" applyNumberFormat="1" applyFont="1" applyFill="1" applyBorder="1" applyAlignment="1" applyProtection="1">
      <alignment vertical="center" shrinkToFit="1"/>
      <protection/>
    </xf>
    <xf numFmtId="182" fontId="6" fillId="0" borderId="0" xfId="0" applyNumberFormat="1" applyFont="1" applyFill="1" applyBorder="1" applyAlignment="1" applyProtection="1">
      <alignment vertical="center" shrinkToFit="1"/>
      <protection/>
    </xf>
    <xf numFmtId="182" fontId="26" fillId="0" borderId="0" xfId="0" applyNumberFormat="1" applyFont="1" applyFill="1" applyBorder="1" applyAlignment="1" applyProtection="1">
      <alignment horizontal="left" vertical="center" shrinkToFit="1"/>
      <protection/>
    </xf>
    <xf numFmtId="0" fontId="7" fillId="0" borderId="0" xfId="0" applyFont="1" applyAlignment="1" applyProtection="1">
      <alignment horizontal="center" vertical="center" wrapText="1"/>
      <protection/>
    </xf>
    <xf numFmtId="182" fontId="13" fillId="0" borderId="20" xfId="0" applyNumberFormat="1" applyFont="1" applyFill="1" applyBorder="1" applyAlignment="1" applyProtection="1">
      <alignment horizontal="left" vertical="center" shrinkToFit="1"/>
      <protection/>
    </xf>
    <xf numFmtId="0" fontId="6" fillId="0" borderId="0" xfId="0" applyFont="1" applyFill="1" applyBorder="1" applyAlignment="1" applyProtection="1">
      <alignment horizontal="left" vertical="center"/>
      <protection/>
    </xf>
    <xf numFmtId="183" fontId="6" fillId="0" borderId="20" xfId="0" applyNumberFormat="1" applyFont="1" applyFill="1" applyBorder="1" applyAlignment="1" applyProtection="1">
      <alignment horizontal="center" vertical="center" shrinkToFit="1"/>
      <protection/>
    </xf>
    <xf numFmtId="0" fontId="6" fillId="0" borderId="21" xfId="0" applyNumberFormat="1" applyFont="1" applyFill="1" applyBorder="1" applyAlignment="1" applyProtection="1">
      <alignment horizontal="center" vertical="center" shrinkToFit="1"/>
      <protection/>
    </xf>
    <xf numFmtId="0" fontId="6" fillId="35" borderId="0" xfId="0" applyFont="1" applyFill="1" applyBorder="1" applyAlignment="1" applyProtection="1">
      <alignment horizontal="center" vertical="center"/>
      <protection locked="0"/>
    </xf>
    <xf numFmtId="187" fontId="6" fillId="0" borderId="0" xfId="0" applyNumberFormat="1" applyFont="1" applyFill="1" applyBorder="1" applyAlignment="1" applyProtection="1">
      <alignment horizontal="left" vertical="center" shrinkToFit="1"/>
      <protection/>
    </xf>
    <xf numFmtId="186" fontId="6" fillId="0" borderId="20" xfId="0" applyNumberFormat="1" applyFont="1" applyFill="1" applyBorder="1" applyAlignment="1" applyProtection="1">
      <alignment horizontal="left" vertical="center" shrinkToFit="1"/>
      <protection/>
    </xf>
    <xf numFmtId="0" fontId="32" fillId="0" borderId="0" xfId="0" applyFont="1" applyBorder="1" applyAlignment="1" applyProtection="1">
      <alignment horizontal="right" vertical="center" wrapText="1"/>
      <protection/>
    </xf>
    <xf numFmtId="0" fontId="32" fillId="0" borderId="0" xfId="0" applyFont="1" applyBorder="1" applyAlignment="1" applyProtection="1">
      <alignment horizontal="right" vertical="center"/>
      <protection/>
    </xf>
    <xf numFmtId="0" fontId="6" fillId="0" borderId="27" xfId="0" applyFont="1" applyBorder="1" applyAlignment="1" applyProtection="1">
      <alignment vertical="center"/>
      <protection/>
    </xf>
    <xf numFmtId="0" fontId="6" fillId="0" borderId="27" xfId="0" applyFont="1" applyBorder="1" applyAlignment="1" applyProtection="1">
      <alignment vertical="center" wrapText="1"/>
      <protection/>
    </xf>
    <xf numFmtId="0" fontId="32" fillId="0" borderId="0" xfId="0" applyFont="1" applyBorder="1" applyAlignment="1" applyProtection="1">
      <alignment vertical="center" wrapText="1"/>
      <protection/>
    </xf>
    <xf numFmtId="0" fontId="6" fillId="0" borderId="27" xfId="0" applyFont="1" applyBorder="1" applyAlignment="1" applyProtection="1" quotePrefix="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28" xfId="0" applyFont="1" applyBorder="1" applyAlignment="1" applyProtection="1">
      <alignment vertical="center" wrapText="1"/>
      <protection/>
    </xf>
    <xf numFmtId="0" fontId="32" fillId="0" borderId="0" xfId="0" applyFont="1" applyBorder="1" applyAlignment="1" applyProtection="1">
      <alignment horizontal="left" vertical="center" wrapText="1"/>
      <protection/>
    </xf>
    <xf numFmtId="0" fontId="6" fillId="0" borderId="27" xfId="0" applyFont="1" applyBorder="1" applyAlignment="1" applyProtection="1">
      <alignment vertical="top" wrapText="1"/>
      <protection/>
    </xf>
    <xf numFmtId="0" fontId="6" fillId="0" borderId="27"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27" xfId="0" applyFont="1" applyBorder="1" applyAlignment="1" applyProtection="1">
      <alignment vertical="top"/>
      <protection/>
    </xf>
    <xf numFmtId="0" fontId="7" fillId="35" borderId="0" xfId="0" applyFont="1" applyFill="1" applyBorder="1" applyAlignment="1" applyProtection="1">
      <alignment horizontal="center" vertical="center"/>
      <protection locked="0"/>
    </xf>
    <xf numFmtId="2" fontId="6" fillId="35" borderId="0" xfId="0" applyNumberFormat="1" applyFont="1" applyFill="1" applyBorder="1" applyAlignment="1" applyProtection="1">
      <alignment horizontal="right" vertical="center" shrinkToFit="1"/>
      <protection locked="0"/>
    </xf>
    <xf numFmtId="0" fontId="6" fillId="35" borderId="0" xfId="0" applyFont="1" applyFill="1" applyBorder="1" applyAlignment="1" applyProtection="1">
      <alignment horizontal="right" vertical="center"/>
      <protection locked="0"/>
    </xf>
    <xf numFmtId="185" fontId="6" fillId="35" borderId="0"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center" vertical="center"/>
      <protection locked="0"/>
    </xf>
    <xf numFmtId="0" fontId="6" fillId="0" borderId="0" xfId="0" applyNumberFormat="1" applyFont="1" applyFill="1" applyBorder="1" applyAlignment="1" applyProtection="1">
      <alignment horizontal="left" vertical="center" shrinkToFit="1"/>
      <protection/>
    </xf>
    <xf numFmtId="186" fontId="6" fillId="0" borderId="0" xfId="0" applyNumberFormat="1" applyFont="1" applyBorder="1" applyAlignment="1" applyProtection="1">
      <alignment horizontal="left" vertical="center" shrinkToFit="1"/>
      <protection/>
    </xf>
    <xf numFmtId="182" fontId="6" fillId="0" borderId="0" xfId="0" applyNumberFormat="1" applyFont="1" applyBorder="1" applyAlignment="1" applyProtection="1">
      <alignment horizontal="left" vertical="center" shrinkToFit="1"/>
      <protection/>
    </xf>
    <xf numFmtId="0" fontId="6" fillId="0" borderId="0" xfId="0" applyFont="1" applyFill="1" applyAlignment="1" applyProtection="1">
      <alignment horizontal="right" vertical="center" shrinkToFit="1"/>
      <protection/>
    </xf>
    <xf numFmtId="0" fontId="6" fillId="0" borderId="0" xfId="0" applyFont="1" applyFill="1" applyBorder="1" applyAlignment="1" applyProtection="1">
      <alignment vertical="center" shrinkToFit="1"/>
      <protection/>
    </xf>
    <xf numFmtId="186" fontId="6" fillId="0" borderId="0" xfId="0" applyNumberFormat="1" applyFont="1" applyFill="1" applyBorder="1" applyAlignment="1" applyProtection="1">
      <alignment horizontal="left" vertical="center" shrinkToFit="1"/>
      <protection/>
    </xf>
    <xf numFmtId="0" fontId="6" fillId="35" borderId="0" xfId="0" applyFont="1" applyFill="1" applyAlignment="1" applyProtection="1">
      <alignment horizontal="left" vertical="center" shrinkToFit="1"/>
      <protection locked="0"/>
    </xf>
    <xf numFmtId="0" fontId="0" fillId="0" borderId="0" xfId="0" applyAlignment="1" applyProtection="1">
      <alignment horizontal="left" vertical="center"/>
      <protection locked="0"/>
    </xf>
    <xf numFmtId="182" fontId="6" fillId="0" borderId="0" xfId="0" applyNumberFormat="1" applyFont="1" applyFill="1" applyBorder="1" applyAlignment="1" applyProtection="1">
      <alignment horizontal="center" vertical="center"/>
      <protection/>
    </xf>
    <xf numFmtId="182" fontId="6" fillId="0" borderId="0" xfId="0" applyNumberFormat="1" applyFont="1" applyBorder="1" applyAlignment="1" applyProtection="1">
      <alignment vertical="center" shrinkToFit="1"/>
      <protection/>
    </xf>
    <xf numFmtId="0" fontId="7" fillId="0" borderId="0"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187" fontId="6" fillId="35" borderId="0" xfId="0" applyNumberFormat="1" applyFont="1" applyFill="1" applyBorder="1" applyAlignment="1" applyProtection="1">
      <alignment horizontal="left" vertical="center" shrinkToFit="1"/>
      <protection locked="0"/>
    </xf>
    <xf numFmtId="187" fontId="6" fillId="0" borderId="0" xfId="0" applyNumberFormat="1" applyFont="1" applyBorder="1" applyAlignment="1" applyProtection="1">
      <alignment horizontal="left" vertical="center" shrinkToFit="1"/>
      <protection/>
    </xf>
    <xf numFmtId="186" fontId="6" fillId="35" borderId="0" xfId="0" applyNumberFormat="1" applyFont="1" applyFill="1" applyBorder="1" applyAlignment="1" applyProtection="1">
      <alignment horizontal="left" vertical="center" shrinkToFit="1"/>
      <protection locked="0"/>
    </xf>
    <xf numFmtId="0" fontId="6" fillId="35" borderId="0" xfId="0" applyNumberFormat="1" applyFont="1" applyFill="1" applyAlignment="1" applyProtection="1">
      <alignment horizontal="left" vertical="center" shrinkToFit="1"/>
      <protection locked="0"/>
    </xf>
    <xf numFmtId="0" fontId="6" fillId="38" borderId="0" xfId="0" applyFont="1" applyFill="1" applyBorder="1" applyAlignment="1" applyProtection="1">
      <alignment horizontal="center" vertical="center"/>
      <protection locked="0"/>
    </xf>
    <xf numFmtId="2" fontId="6" fillId="0" borderId="0" xfId="0" applyNumberFormat="1" applyFont="1" applyBorder="1" applyAlignment="1" applyProtection="1">
      <alignment horizontal="right" vertical="center"/>
      <protection/>
    </xf>
    <xf numFmtId="0" fontId="7" fillId="35" borderId="0" xfId="0" applyFont="1" applyFill="1" applyAlignment="1" applyProtection="1">
      <alignment horizontal="center" vertical="center"/>
      <protection locked="0"/>
    </xf>
    <xf numFmtId="2" fontId="6" fillId="38" borderId="0" xfId="0" applyNumberFormat="1" applyFont="1" applyFill="1" applyBorder="1" applyAlignment="1" applyProtection="1">
      <alignment horizontal="right" vertical="center"/>
      <protection locked="0"/>
    </xf>
    <xf numFmtId="0" fontId="6" fillId="0" borderId="0" xfId="0" applyFont="1" applyAlignment="1" applyProtection="1">
      <alignment horizontal="left" vertical="center"/>
      <protection/>
    </xf>
    <xf numFmtId="0" fontId="32" fillId="0" borderId="0" xfId="0" applyFont="1" applyBorder="1" applyAlignment="1" applyProtection="1">
      <alignment vertical="center"/>
      <protection/>
    </xf>
    <xf numFmtId="185" fontId="7" fillId="35" borderId="0" xfId="0" applyNumberFormat="1" applyFont="1" applyFill="1" applyBorder="1" applyAlignment="1" applyProtection="1">
      <alignment horizontal="center" vertical="center" shrinkToFit="1"/>
      <protection locked="0"/>
    </xf>
    <xf numFmtId="0" fontId="6" fillId="35" borderId="0" xfId="0" applyFont="1" applyFill="1" applyBorder="1" applyAlignment="1" applyProtection="1">
      <alignment horizontal="right" vertical="center" shrinkToFit="1"/>
      <protection locked="0"/>
    </xf>
    <xf numFmtId="0" fontId="6" fillId="0" borderId="0" xfId="0" applyFont="1" applyBorder="1" applyAlignment="1" applyProtection="1">
      <alignment vertical="center"/>
      <protection/>
    </xf>
    <xf numFmtId="0" fontId="16" fillId="0" borderId="0" xfId="0" applyFont="1" applyAlignment="1" applyProtection="1">
      <alignment vertical="center" shrinkToFit="1"/>
      <protection/>
    </xf>
    <xf numFmtId="182" fontId="6" fillId="0" borderId="21" xfId="0" applyNumberFormat="1" applyFont="1" applyFill="1" applyBorder="1" applyAlignment="1" applyProtection="1">
      <alignment horizontal="center" vertical="center"/>
      <protection/>
    </xf>
    <xf numFmtId="182"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183" fontId="6" fillId="0" borderId="20" xfId="0" applyNumberFormat="1" applyFont="1" applyFill="1" applyBorder="1" applyAlignment="1" applyProtection="1">
      <alignment horizontal="center" vertical="center"/>
      <protection/>
    </xf>
    <xf numFmtId="182" fontId="6" fillId="0" borderId="20" xfId="0" applyNumberFormat="1" applyFont="1" applyFill="1" applyBorder="1" applyAlignment="1" applyProtection="1">
      <alignment horizontal="left" vertical="center"/>
      <protection/>
    </xf>
    <xf numFmtId="182" fontId="6" fillId="0" borderId="0" xfId="0" applyNumberFormat="1" applyFont="1" applyFill="1" applyBorder="1" applyAlignment="1" applyProtection="1">
      <alignment horizontal="left" vertical="center"/>
      <protection/>
    </xf>
    <xf numFmtId="177" fontId="6" fillId="0" borderId="20" xfId="0" applyNumberFormat="1" applyFont="1" applyFill="1" applyBorder="1" applyAlignment="1" applyProtection="1">
      <alignment horizontal="right" vertical="center"/>
      <protection/>
    </xf>
    <xf numFmtId="177" fontId="6" fillId="0" borderId="21" xfId="0" applyNumberFormat="1" applyFont="1" applyFill="1" applyBorder="1" applyAlignment="1" applyProtection="1">
      <alignment horizontal="right" vertical="center"/>
      <protection/>
    </xf>
    <xf numFmtId="180" fontId="6" fillId="0" borderId="20" xfId="60" applyNumberFormat="1" applyFont="1" applyFill="1" applyBorder="1" applyAlignment="1" applyProtection="1">
      <alignment horizontal="right" vertical="center"/>
      <protection/>
    </xf>
    <xf numFmtId="182" fontId="26" fillId="0" borderId="0" xfId="0" applyNumberFormat="1" applyFont="1" applyFill="1" applyBorder="1" applyAlignment="1" applyProtection="1">
      <alignment horizontal="left" vertical="center"/>
      <protection/>
    </xf>
    <xf numFmtId="182" fontId="6" fillId="0" borderId="10" xfId="0" applyNumberFormat="1" applyFont="1" applyFill="1" applyBorder="1" applyAlignment="1" applyProtection="1">
      <alignment horizontal="center" vertical="center"/>
      <protection/>
    </xf>
    <xf numFmtId="0" fontId="6" fillId="39" borderId="0" xfId="0" applyFont="1" applyFill="1" applyBorder="1" applyAlignment="1" applyProtection="1">
      <alignment horizontal="left" vertical="center" shrinkToFit="1"/>
      <protection locked="0"/>
    </xf>
    <xf numFmtId="2" fontId="6" fillId="37" borderId="20" xfId="0" applyNumberFormat="1" applyFont="1" applyFill="1" applyBorder="1" applyAlignment="1" applyProtection="1">
      <alignment horizontal="right" vertical="center" shrinkToFit="1"/>
      <protection locked="0"/>
    </xf>
    <xf numFmtId="182" fontId="6" fillId="37" borderId="0" xfId="0" applyNumberFormat="1" applyFont="1" applyFill="1" applyBorder="1" applyAlignment="1" applyProtection="1">
      <alignment horizontal="left" vertical="center" shrinkToFit="1"/>
      <protection locked="0"/>
    </xf>
    <xf numFmtId="182" fontId="6" fillId="40" borderId="29" xfId="0" applyNumberFormat="1" applyFont="1" applyFill="1" applyBorder="1" applyAlignment="1" applyProtection="1">
      <alignment horizontal="left" vertical="center" shrinkToFit="1"/>
      <protection locked="0"/>
    </xf>
    <xf numFmtId="182" fontId="6" fillId="37" borderId="10" xfId="0" applyNumberFormat="1" applyFont="1" applyFill="1" applyBorder="1" applyAlignment="1" applyProtection="1">
      <alignment horizontal="center" vertical="center" shrinkToFit="1"/>
      <protection locked="0"/>
    </xf>
    <xf numFmtId="182" fontId="6" fillId="37" borderId="20" xfId="0" applyNumberFormat="1" applyFont="1" applyFill="1" applyBorder="1" applyAlignment="1" applyProtection="1">
      <alignment horizontal="left" vertical="center" shrinkToFit="1"/>
      <protection locked="0"/>
    </xf>
    <xf numFmtId="178" fontId="6" fillId="37" borderId="20" xfId="0" applyNumberFormat="1" applyFont="1" applyFill="1" applyBorder="1" applyAlignment="1" applyProtection="1">
      <alignment horizontal="right" vertical="center" shrinkToFit="1"/>
      <protection locked="0"/>
    </xf>
    <xf numFmtId="182" fontId="13" fillId="41" borderId="0" xfId="0" applyNumberFormat="1" applyFont="1" applyFill="1" applyBorder="1" applyAlignment="1" applyProtection="1">
      <alignment horizontal="left" vertical="center" shrinkToFit="1"/>
      <protection locked="0"/>
    </xf>
    <xf numFmtId="180" fontId="6" fillId="37" borderId="20" xfId="60" applyNumberFormat="1" applyFont="1" applyFill="1" applyBorder="1" applyAlignment="1" applyProtection="1">
      <alignment horizontal="right" vertical="center" shrinkToFit="1"/>
      <protection locked="0"/>
    </xf>
    <xf numFmtId="176" fontId="6" fillId="37" borderId="20" xfId="0" applyNumberFormat="1" applyFont="1" applyFill="1" applyBorder="1" applyAlignment="1" applyProtection="1">
      <alignment horizontal="right" vertical="center" shrinkToFit="1"/>
      <protection locked="0"/>
    </xf>
    <xf numFmtId="182" fontId="6" fillId="37" borderId="20" xfId="0" applyNumberFormat="1" applyFont="1" applyFill="1" applyBorder="1" applyAlignment="1" applyProtection="1">
      <alignment horizontal="center" vertical="center" shrinkToFit="1"/>
      <protection locked="0"/>
    </xf>
    <xf numFmtId="182" fontId="6" fillId="37" borderId="21" xfId="0" applyNumberFormat="1" applyFont="1" applyFill="1" applyBorder="1" applyAlignment="1" applyProtection="1">
      <alignment horizontal="left" vertical="center" shrinkToFit="1"/>
      <protection locked="0"/>
    </xf>
    <xf numFmtId="189" fontId="6" fillId="37" borderId="20" xfId="0" applyNumberFormat="1" applyFont="1" applyFill="1" applyBorder="1" applyAlignment="1" applyProtection="1">
      <alignment horizontal="center" vertical="center" shrinkToFit="1"/>
      <protection locked="0"/>
    </xf>
    <xf numFmtId="184" fontId="6" fillId="37" borderId="0" xfId="60" applyNumberFormat="1" applyFont="1" applyFill="1" applyBorder="1" applyAlignment="1" applyProtection="1">
      <alignment horizontal="right" vertical="center" shrinkToFit="1"/>
      <protection locked="0"/>
    </xf>
    <xf numFmtId="0" fontId="6" fillId="39" borderId="0" xfId="0" applyFont="1" applyFill="1" applyBorder="1" applyAlignment="1" applyProtection="1">
      <alignment horizontal="center" vertical="center" shrinkToFit="1"/>
      <protection locked="0"/>
    </xf>
    <xf numFmtId="0" fontId="6" fillId="37" borderId="0" xfId="60" applyNumberFormat="1" applyFont="1" applyFill="1" applyBorder="1" applyAlignment="1" applyProtection="1">
      <alignment horizontal="left" vertical="center" shrinkToFit="1"/>
      <protection locked="0"/>
    </xf>
    <xf numFmtId="182" fontId="6" fillId="40" borderId="21" xfId="0" applyNumberFormat="1" applyFont="1" applyFill="1" applyBorder="1" applyAlignment="1" applyProtection="1">
      <alignment horizontal="left" vertical="center" shrinkToFit="1"/>
      <protection locked="0"/>
    </xf>
    <xf numFmtId="182" fontId="6" fillId="37" borderId="0" xfId="60" applyNumberFormat="1" applyFont="1" applyFill="1" applyBorder="1" applyAlignment="1" applyProtection="1">
      <alignment horizontal="left" vertical="center" shrinkToFit="1"/>
      <protection locked="0"/>
    </xf>
    <xf numFmtId="182" fontId="6" fillId="37" borderId="0" xfId="60" applyNumberFormat="1" applyFont="1" applyFill="1" applyBorder="1" applyAlignment="1" applyProtection="1">
      <alignment vertical="center" shrinkToFit="1"/>
      <protection locked="0"/>
    </xf>
    <xf numFmtId="182" fontId="6" fillId="37" borderId="29" xfId="0" applyNumberFormat="1" applyFont="1" applyFill="1" applyBorder="1" applyAlignment="1" applyProtection="1">
      <alignment horizontal="left" vertical="center" shrinkToFit="1"/>
      <protection locked="0"/>
    </xf>
    <xf numFmtId="0" fontId="6" fillId="37" borderId="21" xfId="60" applyNumberFormat="1" applyFont="1" applyFill="1" applyBorder="1" applyAlignment="1" applyProtection="1">
      <alignment horizontal="center" vertical="center" shrinkToFit="1"/>
      <protection locked="0"/>
    </xf>
    <xf numFmtId="182" fontId="6" fillId="37" borderId="21" xfId="60" applyNumberFormat="1" applyFont="1" applyFill="1" applyBorder="1" applyAlignment="1" applyProtection="1">
      <alignment horizontal="center" vertical="center" shrinkToFit="1"/>
      <protection locked="0"/>
    </xf>
    <xf numFmtId="0" fontId="6" fillId="37" borderId="20" xfId="60" applyNumberFormat="1" applyFont="1" applyFill="1" applyBorder="1" applyAlignment="1" applyProtection="1">
      <alignment horizontal="center" vertical="center" shrinkToFit="1"/>
      <protection locked="0"/>
    </xf>
    <xf numFmtId="189" fontId="6" fillId="37" borderId="20" xfId="60" applyNumberFormat="1" applyFont="1" applyFill="1" applyBorder="1" applyAlignment="1" applyProtection="1">
      <alignment horizontal="center" vertical="center" shrinkToFit="1"/>
      <protection locked="0"/>
    </xf>
    <xf numFmtId="182" fontId="6" fillId="37" borderId="20" xfId="60" applyNumberFormat="1" applyFont="1" applyFill="1" applyBorder="1" applyAlignment="1" applyProtection="1">
      <alignment horizontal="left" vertical="center" shrinkToFit="1"/>
      <protection locked="0"/>
    </xf>
    <xf numFmtId="184" fontId="6" fillId="37" borderId="20" xfId="60" applyNumberFormat="1" applyFont="1" applyFill="1" applyBorder="1" applyAlignment="1" applyProtection="1">
      <alignment horizontal="right" vertical="center" shrinkToFit="1"/>
      <protection locked="0"/>
    </xf>
    <xf numFmtId="184" fontId="6" fillId="37" borderId="21" xfId="60" applyNumberFormat="1" applyFont="1" applyFill="1" applyBorder="1" applyAlignment="1" applyProtection="1">
      <alignment horizontal="right" vertical="center" shrinkToFit="1"/>
      <protection locked="0"/>
    </xf>
    <xf numFmtId="0" fontId="6" fillId="36" borderId="0" xfId="60" applyNumberFormat="1" applyFont="1" applyFill="1" applyBorder="1" applyAlignment="1" applyProtection="1">
      <alignment horizontal="center" vertical="center" shrinkToFit="1"/>
      <protection locked="0"/>
    </xf>
    <xf numFmtId="182" fontId="6" fillId="39" borderId="0" xfId="60" applyNumberFormat="1" applyFont="1" applyFill="1" applyBorder="1" applyAlignment="1" applyProtection="1">
      <alignment horizontal="center" vertical="center" shrinkToFit="1"/>
      <protection locked="0"/>
    </xf>
    <xf numFmtId="0" fontId="6" fillId="0" borderId="0" xfId="60" applyNumberFormat="1" applyFont="1" applyFill="1" applyBorder="1" applyAlignment="1" applyProtection="1">
      <alignment horizontal="left" vertical="center" shrinkToFit="1"/>
      <protection/>
    </xf>
    <xf numFmtId="182" fontId="6" fillId="37" borderId="20" xfId="60" applyNumberFormat="1" applyFont="1" applyFill="1" applyBorder="1" applyAlignment="1" applyProtection="1">
      <alignment horizontal="center" vertical="center" shrinkToFit="1"/>
      <protection locked="0"/>
    </xf>
    <xf numFmtId="1" fontId="6" fillId="37" borderId="21" xfId="60" applyNumberFormat="1" applyFont="1" applyFill="1" applyBorder="1" applyAlignment="1" applyProtection="1">
      <alignment horizontal="center" vertical="center" shrinkToFit="1"/>
      <protection locked="0"/>
    </xf>
    <xf numFmtId="0" fontId="6" fillId="37" borderId="21" xfId="0" applyFont="1" applyFill="1" applyBorder="1" applyAlignment="1" applyProtection="1">
      <alignment horizontal="center" vertical="center" shrinkToFit="1"/>
      <protection locked="0"/>
    </xf>
    <xf numFmtId="0" fontId="6" fillId="37" borderId="0" xfId="60" applyNumberFormat="1" applyFont="1" applyFill="1" applyBorder="1" applyAlignment="1" applyProtection="1">
      <alignment horizontal="center" vertical="center" shrinkToFit="1"/>
      <protection locked="0"/>
    </xf>
    <xf numFmtId="182" fontId="6" fillId="0" borderId="21" xfId="0" applyNumberFormat="1" applyFont="1" applyFill="1" applyBorder="1" applyAlignment="1" applyProtection="1">
      <alignment horizontal="left" vertical="center"/>
      <protection/>
    </xf>
    <xf numFmtId="0" fontId="6" fillId="37" borderId="20" xfId="0" applyFont="1" applyFill="1" applyBorder="1" applyAlignment="1" applyProtection="1">
      <alignment horizontal="center" vertical="center" shrinkToFit="1"/>
      <protection locked="0"/>
    </xf>
    <xf numFmtId="0" fontId="6" fillId="37" borderId="21" xfId="0" applyNumberFormat="1" applyFont="1" applyFill="1" applyBorder="1" applyAlignment="1" applyProtection="1">
      <alignment horizontal="center" vertical="center" shrinkToFit="1"/>
      <protection locked="0"/>
    </xf>
    <xf numFmtId="49" fontId="6" fillId="37" borderId="0" xfId="0" applyNumberFormat="1" applyFont="1" applyFill="1" applyBorder="1" applyAlignment="1" applyProtection="1">
      <alignment horizontal="center" vertical="center" shrinkToFit="1"/>
      <protection locked="0"/>
    </xf>
    <xf numFmtId="178" fontId="6" fillId="37" borderId="21" xfId="0" applyNumberFormat="1" applyFont="1" applyFill="1" applyBorder="1" applyAlignment="1" applyProtection="1">
      <alignment horizontal="right" vertical="center" shrinkToFit="1"/>
      <protection locked="0"/>
    </xf>
    <xf numFmtId="0" fontId="6" fillId="37" borderId="20" xfId="0" applyNumberFormat="1" applyFont="1" applyFill="1" applyBorder="1" applyAlignment="1" applyProtection="1">
      <alignment horizontal="left" vertical="center" shrinkToFit="1"/>
      <protection locked="0"/>
    </xf>
    <xf numFmtId="0" fontId="6" fillId="37" borderId="20" xfId="0" applyFont="1" applyFill="1" applyBorder="1" applyAlignment="1" applyProtection="1">
      <alignment horizontal="left" vertical="center" shrinkToFit="1"/>
      <protection locked="0"/>
    </xf>
    <xf numFmtId="187" fontId="6" fillId="37" borderId="20" xfId="0" applyNumberFormat="1" applyFont="1" applyFill="1" applyBorder="1" applyAlignment="1" applyProtection="1">
      <alignment horizontal="left" vertical="center" shrinkToFit="1"/>
      <protection locked="0"/>
    </xf>
    <xf numFmtId="182" fontId="6" fillId="37" borderId="0" xfId="0" applyNumberFormat="1" applyFont="1" applyFill="1" applyBorder="1" applyAlignment="1" applyProtection="1">
      <alignment horizontal="center" vertical="center" shrinkToFit="1"/>
      <protection locked="0"/>
    </xf>
    <xf numFmtId="0" fontId="6" fillId="37" borderId="21" xfId="0" applyNumberFormat="1" applyFont="1" applyFill="1" applyBorder="1" applyAlignment="1" applyProtection="1">
      <alignment horizontal="left" vertical="center" shrinkToFit="1"/>
      <protection locked="0"/>
    </xf>
    <xf numFmtId="186" fontId="6" fillId="37" borderId="20" xfId="0" applyNumberFormat="1" applyFont="1" applyFill="1" applyBorder="1" applyAlignment="1" applyProtection="1">
      <alignment horizontal="left" vertical="center" shrinkToFit="1"/>
      <protection locked="0"/>
    </xf>
    <xf numFmtId="0" fontId="6" fillId="37" borderId="10" xfId="0" applyFont="1" applyFill="1" applyBorder="1" applyAlignment="1" applyProtection="1">
      <alignment horizontal="center" vertical="center" shrinkToFit="1"/>
      <protection locked="0"/>
    </xf>
    <xf numFmtId="187" fontId="6" fillId="37" borderId="21" xfId="0" applyNumberFormat="1" applyFont="1" applyFill="1" applyBorder="1" applyAlignment="1" applyProtection="1">
      <alignment horizontal="left" vertical="center" shrinkToFit="1"/>
      <protection locked="0"/>
    </xf>
    <xf numFmtId="182" fontId="13" fillId="37" borderId="20" xfId="0" applyNumberFormat="1" applyFont="1" applyFill="1" applyBorder="1" applyAlignment="1" applyProtection="1">
      <alignment horizontal="left" vertical="center" shrinkToFit="1"/>
      <protection locked="0"/>
    </xf>
    <xf numFmtId="0" fontId="6" fillId="40" borderId="20" xfId="0" applyNumberFormat="1" applyFont="1" applyFill="1" applyBorder="1" applyAlignment="1" applyProtection="1">
      <alignment horizontal="left" vertical="center" shrinkToFit="1"/>
      <protection locked="0"/>
    </xf>
    <xf numFmtId="0" fontId="29" fillId="0" borderId="0" xfId="0" applyFont="1" applyAlignment="1" applyProtection="1">
      <alignment horizontal="left" vertical="center" shrinkToFit="1"/>
      <protection/>
    </xf>
    <xf numFmtId="179" fontId="6" fillId="0" borderId="20" xfId="0" applyNumberFormat="1" applyFont="1" applyFill="1" applyBorder="1" applyAlignment="1" applyProtection="1">
      <alignment horizontal="right" vertical="center" shrinkToFit="1"/>
      <protection/>
    </xf>
    <xf numFmtId="0" fontId="6" fillId="0" borderId="21" xfId="0" applyNumberFormat="1" applyFont="1" applyFill="1" applyBorder="1" applyAlignment="1" applyProtection="1">
      <alignment horizontal="left" vertical="center" shrinkToFit="1"/>
      <protection/>
    </xf>
    <xf numFmtId="0" fontId="6" fillId="0" borderId="0" xfId="0" applyFont="1" applyFill="1" applyBorder="1" applyAlignment="1" applyProtection="1">
      <alignment horizontal="center" vertical="center"/>
      <protection/>
    </xf>
    <xf numFmtId="0" fontId="6" fillId="40" borderId="0" xfId="0" applyFont="1" applyFill="1" applyBorder="1" applyAlignment="1" applyProtection="1">
      <alignment horizontal="left" vertical="center" shrinkToFit="1"/>
      <protection locked="0"/>
    </xf>
    <xf numFmtId="188" fontId="6" fillId="40" borderId="0" xfId="0" applyNumberFormat="1" applyFont="1" applyFill="1" applyAlignment="1" applyProtection="1">
      <alignment horizontal="center" vertical="center" shrinkToFit="1"/>
      <protection locked="0"/>
    </xf>
    <xf numFmtId="0" fontId="6" fillId="40" borderId="0" xfId="0" applyFont="1" applyFill="1" applyBorder="1" applyAlignment="1" applyProtection="1">
      <alignment horizontal="center" vertical="center" shrinkToFit="1"/>
      <protection locked="0"/>
    </xf>
    <xf numFmtId="0" fontId="6" fillId="0" borderId="0" xfId="0" applyFont="1" applyFill="1" applyAlignment="1" applyProtection="1">
      <alignment horizontal="right" vertical="center"/>
      <protection/>
    </xf>
    <xf numFmtId="185" fontId="6" fillId="40" borderId="0" xfId="0" applyNumberFormat="1" applyFont="1" applyFill="1" applyAlignment="1" applyProtection="1">
      <alignment horizontal="center" vertical="center" shrinkToFit="1"/>
      <protection locked="0"/>
    </xf>
    <xf numFmtId="189" fontId="6" fillId="0" borderId="20" xfId="0" applyNumberFormat="1" applyFont="1" applyFill="1" applyBorder="1" applyAlignment="1" applyProtection="1">
      <alignment horizontal="center" vertical="center"/>
      <protection/>
    </xf>
    <xf numFmtId="178" fontId="6" fillId="0" borderId="20" xfId="0"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horizontal="center" vertical="center"/>
      <protection/>
    </xf>
    <xf numFmtId="182" fontId="6" fillId="0" borderId="20" xfId="60" applyNumberFormat="1" applyFont="1" applyFill="1" applyBorder="1" applyAlignment="1" applyProtection="1">
      <alignment horizontal="left" vertical="center" shrinkToFit="1"/>
      <protection/>
    </xf>
    <xf numFmtId="184" fontId="6" fillId="0" borderId="0" xfId="60" applyNumberFormat="1" applyFont="1" applyFill="1" applyBorder="1" applyAlignment="1" applyProtection="1">
      <alignment horizontal="right" vertical="center" shrinkToFit="1"/>
      <protection/>
    </xf>
    <xf numFmtId="182" fontId="6" fillId="0" borderId="0" xfId="60" applyNumberFormat="1" applyFont="1" applyFill="1" applyBorder="1" applyAlignment="1" applyProtection="1">
      <alignment horizontal="center" vertical="center" shrinkToFit="1"/>
      <protection/>
    </xf>
    <xf numFmtId="189" fontId="6" fillId="0" borderId="20" xfId="60" applyNumberFormat="1" applyFont="1" applyFill="1" applyBorder="1" applyAlignment="1" applyProtection="1">
      <alignment horizontal="center" vertical="center"/>
      <protection/>
    </xf>
    <xf numFmtId="179" fontId="6" fillId="0" borderId="21" xfId="0" applyNumberFormat="1" applyFont="1" applyFill="1" applyBorder="1" applyAlignment="1" applyProtection="1">
      <alignment horizontal="right" vertical="center" shrinkToFit="1"/>
      <protection/>
    </xf>
    <xf numFmtId="179" fontId="6" fillId="0" borderId="20" xfId="0" applyNumberFormat="1" applyFont="1" applyFill="1" applyBorder="1" applyAlignment="1" applyProtection="1">
      <alignment horizontal="right" vertical="center"/>
      <protection/>
    </xf>
    <xf numFmtId="179" fontId="6" fillId="0" borderId="21" xfId="0" applyNumberFormat="1" applyFont="1" applyFill="1" applyBorder="1" applyAlignment="1" applyProtection="1">
      <alignment horizontal="right" vertical="center"/>
      <protection/>
    </xf>
    <xf numFmtId="182" fontId="6" fillId="0" borderId="0" xfId="57" applyNumberFormat="1" applyFont="1" applyFill="1" applyBorder="1" applyAlignment="1" applyProtection="1">
      <alignment horizontal="left" vertical="center" shrinkToFit="1"/>
      <protection/>
    </xf>
    <xf numFmtId="181" fontId="6" fillId="0" borderId="20" xfId="60" applyNumberFormat="1" applyFont="1" applyFill="1" applyBorder="1" applyAlignment="1" applyProtection="1">
      <alignment horizontal="right" vertical="center"/>
      <protection/>
    </xf>
    <xf numFmtId="182" fontId="13" fillId="0" borderId="0" xfId="0" applyNumberFormat="1" applyFont="1" applyFill="1" applyBorder="1" applyAlignment="1" applyProtection="1">
      <alignment horizontal="left" vertical="center" shrinkToFit="1"/>
      <protection/>
    </xf>
    <xf numFmtId="182" fontId="6" fillId="0" borderId="0" xfId="57" applyNumberFormat="1" applyFont="1" applyFill="1" applyBorder="1" applyAlignment="1" applyProtection="1">
      <alignment horizontal="center" vertical="center"/>
      <protection/>
    </xf>
    <xf numFmtId="182" fontId="6" fillId="0" borderId="0" xfId="57" applyNumberFormat="1" applyFont="1" applyFill="1" applyBorder="1" applyAlignment="1" applyProtection="1">
      <alignment horizontal="center" vertical="center" shrinkToFit="1"/>
      <protection/>
    </xf>
    <xf numFmtId="182" fontId="6" fillId="0" borderId="10" xfId="0" applyNumberFormat="1" applyFont="1" applyBorder="1" applyAlignment="1" applyProtection="1">
      <alignment vertical="center" shrinkToFit="1"/>
      <protection/>
    </xf>
    <xf numFmtId="49" fontId="6" fillId="0" borderId="0" xfId="0" applyNumberFormat="1" applyFont="1" applyFill="1" applyBorder="1" applyAlignment="1" applyProtection="1">
      <alignment horizontal="left" vertical="center" shrinkToFit="1"/>
      <protection/>
    </xf>
    <xf numFmtId="188" fontId="6" fillId="0" borderId="0" xfId="0" applyNumberFormat="1" applyFont="1" applyFill="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182" fontId="6" fillId="0" borderId="0" xfId="0" applyNumberFormat="1" applyFont="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16" fillId="37" borderId="0" xfId="0" applyFont="1" applyFill="1" applyAlignment="1" applyProtection="1">
      <alignment horizontal="center" vertical="center" shrinkToFit="1"/>
      <protection/>
    </xf>
    <xf numFmtId="0" fontId="16" fillId="0" borderId="0" xfId="0" applyFont="1" applyAlignment="1" applyProtection="1">
      <alignment vertical="center"/>
      <protection/>
    </xf>
    <xf numFmtId="0" fontId="16" fillId="0" borderId="0" xfId="0" applyFont="1" applyFill="1" applyAlignment="1" applyProtection="1">
      <alignment horizontal="center" vertical="center" shrinkToFit="1"/>
      <protection/>
    </xf>
    <xf numFmtId="0" fontId="16" fillId="40" borderId="0" xfId="0" applyFont="1" applyFill="1" applyAlignment="1" applyProtection="1">
      <alignment horizontal="center" vertical="center"/>
      <protection/>
    </xf>
    <xf numFmtId="0" fontId="6" fillId="40" borderId="0" xfId="0" applyNumberFormat="1" applyFont="1" applyFill="1" applyAlignment="1" applyProtection="1">
      <alignment horizontal="center" vertical="center" shrinkToFit="1"/>
      <protection locked="0"/>
    </xf>
    <xf numFmtId="0" fontId="6" fillId="40" borderId="0" xfId="0" applyFont="1" applyFill="1" applyAlignment="1" applyProtection="1">
      <alignment horizontal="center" vertical="center" shrinkToFit="1"/>
      <protection locked="0"/>
    </xf>
    <xf numFmtId="182" fontId="6" fillId="37" borderId="0" xfId="0" applyNumberFormat="1" applyFont="1" applyFill="1" applyAlignment="1" applyProtection="1">
      <alignment horizontal="center" vertical="center" shrinkToFit="1"/>
      <protection locked="0"/>
    </xf>
    <xf numFmtId="183" fontId="6" fillId="37" borderId="20"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pplyProtection="1">
      <alignment horizontal="left" vertical="center"/>
      <protection/>
    </xf>
    <xf numFmtId="185" fontId="6" fillId="0" borderId="0" xfId="0" applyNumberFormat="1" applyFont="1" applyFill="1" applyAlignment="1" applyProtection="1">
      <alignment horizontal="center" vertical="center"/>
      <protection/>
    </xf>
    <xf numFmtId="0" fontId="6" fillId="0" borderId="0" xfId="0" applyFont="1" applyBorder="1" applyAlignment="1" applyProtection="1">
      <alignment horizontal="right" vertical="center" shrinkToFit="1"/>
      <protection/>
    </xf>
    <xf numFmtId="0" fontId="6" fillId="0" borderId="0" xfId="0" applyNumberFormat="1" applyFont="1" applyFill="1" applyAlignment="1" applyProtection="1">
      <alignment horizontal="center" vertical="center"/>
      <protection/>
    </xf>
    <xf numFmtId="182" fontId="6" fillId="0" borderId="0" xfId="0" applyNumberFormat="1" applyFont="1" applyFill="1" applyAlignment="1" applyProtection="1">
      <alignment horizontal="center" vertical="center" shrinkToFit="1"/>
      <protection/>
    </xf>
    <xf numFmtId="182" fontId="6" fillId="0" borderId="0" xfId="57" applyNumberFormat="1" applyFont="1" applyFill="1" applyBorder="1" applyAlignment="1" applyProtection="1">
      <alignment horizontal="left" vertical="center"/>
      <protection/>
    </xf>
    <xf numFmtId="0" fontId="6" fillId="0" borderId="0" xfId="0" applyFont="1" applyBorder="1" applyAlignment="1" applyProtection="1">
      <alignment horizontal="right" vertical="center" shrinkToFit="1"/>
      <protection locked="0"/>
    </xf>
    <xf numFmtId="187" fontId="6" fillId="0" borderId="20" xfId="0" applyNumberFormat="1" applyFont="1" applyFill="1" applyBorder="1" applyAlignment="1" applyProtection="1">
      <alignment horizontal="left" vertical="center" shrinkToFit="1"/>
      <protection/>
    </xf>
    <xf numFmtId="186" fontId="13" fillId="0" borderId="20" xfId="0" applyNumberFormat="1" applyFont="1" applyFill="1" applyBorder="1" applyAlignment="1" applyProtection="1">
      <alignment horizontal="left" vertical="center" shrinkToFit="1"/>
      <protection/>
    </xf>
    <xf numFmtId="182" fontId="6" fillId="35" borderId="21" xfId="0" applyNumberFormat="1" applyFont="1" applyFill="1" applyBorder="1" applyAlignment="1" applyProtection="1">
      <alignment horizontal="left" vertical="center" shrinkToFit="1"/>
      <protection locked="0"/>
    </xf>
    <xf numFmtId="182" fontId="6" fillId="35" borderId="0" xfId="0" applyNumberFormat="1" applyFont="1" applyFill="1" applyAlignment="1" applyProtection="1">
      <alignment horizontal="center" vertical="center" shrinkToFit="1"/>
      <protection locked="0"/>
    </xf>
    <xf numFmtId="185" fontId="6" fillId="35" borderId="0" xfId="0" applyNumberFormat="1"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xf>
    <xf numFmtId="188" fontId="6" fillId="35" borderId="0" xfId="0" applyNumberFormat="1" applyFont="1" applyFill="1" applyAlignment="1" applyProtection="1">
      <alignment horizontal="center" vertical="center" shrinkToFit="1"/>
      <protection locked="0"/>
    </xf>
    <xf numFmtId="182" fontId="6" fillId="0" borderId="20" xfId="0" applyNumberFormat="1" applyFont="1" applyFill="1" applyBorder="1" applyAlignment="1" applyProtection="1">
      <alignment horizontal="left" vertical="center" indent="1" shrinkToFit="1"/>
      <protection/>
    </xf>
    <xf numFmtId="182" fontId="13" fillId="0" borderId="0" xfId="0" applyNumberFormat="1" applyFont="1" applyFill="1" applyBorder="1" applyAlignment="1" applyProtection="1">
      <alignment horizontal="left" shrinkToFit="1"/>
      <protection/>
    </xf>
    <xf numFmtId="178" fontId="6" fillId="0" borderId="0" xfId="0" applyNumberFormat="1" applyFont="1" applyFill="1" applyBorder="1" applyAlignment="1" applyProtection="1">
      <alignment horizontal="right" vertical="center"/>
      <protection/>
    </xf>
    <xf numFmtId="182" fontId="6" fillId="0" borderId="20" xfId="0" applyNumberFormat="1" applyFont="1" applyBorder="1" applyAlignment="1" applyProtection="1">
      <alignment horizontal="left" vertical="center" shrinkToFit="1"/>
      <protection/>
    </xf>
    <xf numFmtId="182" fontId="6" fillId="0" borderId="0" xfId="0" applyNumberFormat="1" applyFont="1" applyAlignment="1" applyProtection="1">
      <alignment horizontal="center" vertical="center" shrinkToFit="1"/>
      <protection/>
    </xf>
    <xf numFmtId="2" fontId="6" fillId="35" borderId="0" xfId="0" applyNumberFormat="1" applyFont="1" applyFill="1" applyAlignment="1" applyProtection="1">
      <alignment horizontal="left" vertical="center" shrinkToFit="1"/>
      <protection locked="0"/>
    </xf>
    <xf numFmtId="185" fontId="6" fillId="0" borderId="0" xfId="0" applyNumberFormat="1" applyFont="1" applyFill="1" applyAlignment="1" applyProtection="1">
      <alignment horizontal="center" vertical="center" shrinkToFit="1"/>
      <protection/>
    </xf>
    <xf numFmtId="0" fontId="6" fillId="0" borderId="21" xfId="0" applyNumberFormat="1" applyFont="1" applyBorder="1" applyAlignment="1" applyProtection="1">
      <alignment horizontal="left" vertical="center" shrinkToFit="1"/>
      <protection/>
    </xf>
    <xf numFmtId="188" fontId="6" fillId="0" borderId="0" xfId="0" applyNumberFormat="1" applyFont="1" applyFill="1" applyAlignment="1" applyProtection="1">
      <alignment horizontal="center" vertical="center" shrinkToFit="1"/>
      <protection/>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32"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14" fillId="0" borderId="35"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11"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6" fillId="0" borderId="10" xfId="0" applyFont="1" applyBorder="1" applyAlignment="1" applyProtection="1">
      <alignment horizontal="center" vertical="center" shrinkToFit="1"/>
      <protection/>
    </xf>
    <xf numFmtId="0" fontId="31" fillId="0" borderId="11" xfId="0" applyFont="1" applyBorder="1" applyAlignment="1" applyProtection="1">
      <alignment horizontal="left" vertical="center" wrapText="1"/>
      <protection/>
    </xf>
    <xf numFmtId="0" fontId="31" fillId="0" borderId="12" xfId="0" applyFont="1" applyBorder="1" applyAlignment="1" applyProtection="1">
      <alignment horizontal="left" vertical="center" wrapText="1"/>
      <protection/>
    </xf>
    <xf numFmtId="0" fontId="31" fillId="0" borderId="13" xfId="0" applyFont="1" applyBorder="1" applyAlignment="1" applyProtection="1">
      <alignment horizontal="left" vertical="center" wrapText="1"/>
      <protection/>
    </xf>
    <xf numFmtId="0" fontId="31" fillId="0" borderId="14" xfId="0" applyFont="1" applyBorder="1" applyAlignment="1" applyProtection="1">
      <alignment horizontal="left" vertical="center" wrapText="1"/>
      <protection/>
    </xf>
    <xf numFmtId="0" fontId="31" fillId="0" borderId="0" xfId="0" applyFont="1" applyBorder="1" applyAlignment="1" applyProtection="1">
      <alignment horizontal="left" vertical="center" wrapText="1"/>
      <protection/>
    </xf>
    <xf numFmtId="0" fontId="31" fillId="0" borderId="15" xfId="0" applyFont="1" applyBorder="1" applyAlignment="1" applyProtection="1">
      <alignment horizontal="left" vertical="center" wrapText="1"/>
      <protection/>
    </xf>
    <xf numFmtId="0" fontId="31" fillId="0" borderId="16" xfId="0" applyFont="1" applyBorder="1" applyAlignment="1" applyProtection="1">
      <alignment horizontal="left" vertical="center" wrapText="1"/>
      <protection/>
    </xf>
    <xf numFmtId="0" fontId="31" fillId="0" borderId="17" xfId="0" applyFont="1" applyBorder="1" applyAlignment="1" applyProtection="1">
      <alignment horizontal="left" vertical="center" wrapText="1"/>
      <protection/>
    </xf>
    <xf numFmtId="0" fontId="31" fillId="0" borderId="18" xfId="0" applyFont="1" applyBorder="1" applyAlignment="1" applyProtection="1">
      <alignment horizontal="left" vertical="center" wrapText="1"/>
      <protection/>
    </xf>
    <xf numFmtId="0" fontId="13" fillId="35" borderId="11" xfId="0" applyFont="1" applyFill="1" applyBorder="1" applyAlignment="1" applyProtection="1">
      <alignment horizontal="left" vertical="center" wrapText="1"/>
      <protection locked="0"/>
    </xf>
    <xf numFmtId="0" fontId="13" fillId="35" borderId="12" xfId="0" applyFont="1" applyFill="1" applyBorder="1" applyAlignment="1" applyProtection="1">
      <alignment horizontal="left" vertical="center" wrapText="1"/>
      <protection locked="0"/>
    </xf>
    <xf numFmtId="0" fontId="13" fillId="35" borderId="13" xfId="0" applyFont="1" applyFill="1" applyBorder="1" applyAlignment="1" applyProtection="1">
      <alignment horizontal="left" vertical="center" wrapText="1"/>
      <protection locked="0"/>
    </xf>
    <xf numFmtId="0" fontId="13" fillId="35" borderId="14" xfId="0" applyFont="1" applyFill="1" applyBorder="1" applyAlignment="1" applyProtection="1">
      <alignment horizontal="left" vertical="center" wrapText="1"/>
      <protection locked="0"/>
    </xf>
    <xf numFmtId="0" fontId="13" fillId="35" borderId="0" xfId="0" applyFont="1" applyFill="1" applyBorder="1" applyAlignment="1" applyProtection="1">
      <alignment horizontal="left" vertical="center" wrapText="1"/>
      <protection locked="0"/>
    </xf>
    <xf numFmtId="0" fontId="13" fillId="35" borderId="15" xfId="0" applyFont="1" applyFill="1" applyBorder="1" applyAlignment="1" applyProtection="1">
      <alignment horizontal="left" vertical="center" wrapText="1"/>
      <protection locked="0"/>
    </xf>
    <xf numFmtId="0" fontId="13" fillId="35" borderId="16" xfId="0" applyFont="1" applyFill="1" applyBorder="1" applyAlignment="1" applyProtection="1">
      <alignment horizontal="left" vertical="center" wrapText="1"/>
      <protection locked="0"/>
    </xf>
    <xf numFmtId="0" fontId="13" fillId="35" borderId="17" xfId="0" applyFont="1" applyFill="1" applyBorder="1" applyAlignment="1" applyProtection="1">
      <alignment horizontal="left" vertical="center" wrapText="1"/>
      <protection locked="0"/>
    </xf>
    <xf numFmtId="0" fontId="13" fillId="35" borderId="18"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xf>
    <xf numFmtId="0" fontId="14" fillId="0" borderId="12" xfId="0" applyFont="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14" fillId="0" borderId="14"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5" xfId="0" applyFont="1" applyBorder="1" applyAlignment="1" applyProtection="1">
      <alignment horizontal="left" vertical="center" wrapText="1"/>
      <protection/>
    </xf>
    <xf numFmtId="0" fontId="14" fillId="0" borderId="16" xfId="0" applyFont="1" applyBorder="1" applyAlignment="1" applyProtection="1">
      <alignment horizontal="left" vertical="center" wrapText="1"/>
      <protection/>
    </xf>
    <xf numFmtId="0" fontId="14" fillId="0" borderId="17" xfId="0" applyFont="1" applyBorder="1" applyAlignment="1" applyProtection="1">
      <alignment horizontal="left" vertical="center" wrapText="1"/>
      <protection/>
    </xf>
    <xf numFmtId="0" fontId="14" fillId="0" borderId="18" xfId="0" applyFont="1" applyBorder="1" applyAlignment="1" applyProtection="1">
      <alignment horizontal="left" vertical="center" wrapText="1"/>
      <protection/>
    </xf>
    <xf numFmtId="0" fontId="13" fillId="0" borderId="11"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14"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5" xfId="0" applyFont="1" applyBorder="1" applyAlignment="1" applyProtection="1">
      <alignment horizontal="left"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18" xfId="0" applyFont="1" applyBorder="1" applyAlignment="1" applyProtection="1">
      <alignment horizontal="left" vertical="center" wrapText="1"/>
      <protection/>
    </xf>
    <xf numFmtId="182" fontId="6" fillId="0" borderId="20" xfId="0" applyNumberFormat="1" applyFont="1" applyFill="1" applyBorder="1" applyAlignment="1" applyProtection="1">
      <alignment vertical="center" shrinkToFit="1"/>
      <protection/>
    </xf>
    <xf numFmtId="178" fontId="6" fillId="0" borderId="0" xfId="0" applyNumberFormat="1" applyFont="1" applyFill="1" applyBorder="1" applyAlignment="1" applyProtection="1">
      <alignment horizontal="right" vertical="center" shrinkToFit="1"/>
      <protection/>
    </xf>
    <xf numFmtId="182" fontId="13" fillId="0" borderId="0" xfId="0" applyNumberFormat="1" applyFont="1" applyFill="1" applyBorder="1" applyAlignment="1" applyProtection="1">
      <alignment shrinkToFit="1"/>
      <protection/>
    </xf>
    <xf numFmtId="0" fontId="6" fillId="0" borderId="10" xfId="0" applyFont="1" applyFill="1" applyBorder="1" applyAlignment="1" applyProtection="1">
      <alignment horizontal="center" vertical="center" shrinkToFit="1"/>
      <protection locked="0"/>
    </xf>
    <xf numFmtId="0" fontId="6" fillId="0" borderId="0" xfId="0" applyFont="1" applyBorder="1" applyAlignment="1" applyProtection="1">
      <alignment horizontal="right" vertical="center"/>
      <protection/>
    </xf>
    <xf numFmtId="0" fontId="13" fillId="0" borderId="39" xfId="0" applyFont="1" applyFill="1" applyBorder="1" applyAlignment="1" applyProtection="1">
      <alignment horizontal="left" vertical="center" wrapText="1"/>
      <protection/>
    </xf>
    <xf numFmtId="0" fontId="13" fillId="0" borderId="40" xfId="0" applyFont="1" applyFill="1" applyBorder="1" applyAlignment="1" applyProtection="1">
      <alignment horizontal="left" vertical="center" wrapText="1"/>
      <protection/>
    </xf>
    <xf numFmtId="0" fontId="13" fillId="0" borderId="41" xfId="0" applyFont="1" applyFill="1" applyBorder="1" applyAlignment="1" applyProtection="1">
      <alignment horizontal="left" vertical="center" wrapText="1"/>
      <protection/>
    </xf>
    <xf numFmtId="0" fontId="13" fillId="0" borderId="42" xfId="0" applyFont="1" applyFill="1" applyBorder="1" applyAlignment="1" applyProtection="1">
      <alignment horizontal="left" vertical="center" wrapText="1"/>
      <protection/>
    </xf>
    <xf numFmtId="0" fontId="13" fillId="0" borderId="43" xfId="0" applyFont="1" applyFill="1" applyBorder="1" applyAlignment="1" applyProtection="1">
      <alignment horizontal="left" vertical="center" wrapText="1"/>
      <protection/>
    </xf>
    <xf numFmtId="0" fontId="13" fillId="0" borderId="44" xfId="0" applyFont="1" applyFill="1" applyBorder="1" applyAlignment="1" applyProtection="1">
      <alignment horizontal="left" vertical="center" wrapText="1"/>
      <protection/>
    </xf>
    <xf numFmtId="0" fontId="13" fillId="0" borderId="45" xfId="0" applyFont="1" applyFill="1" applyBorder="1" applyAlignment="1" applyProtection="1">
      <alignment horizontal="left" vertical="center" wrapText="1"/>
      <protection/>
    </xf>
    <xf numFmtId="0" fontId="13" fillId="0" borderId="46" xfId="0" applyFont="1" applyFill="1" applyBorder="1" applyAlignment="1" applyProtection="1">
      <alignment horizontal="left" vertical="center" wrapText="1"/>
      <protection/>
    </xf>
    <xf numFmtId="0" fontId="13" fillId="0" borderId="47"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0" fontId="13" fillId="35" borderId="11" xfId="0" applyFont="1" applyFill="1" applyBorder="1" applyAlignment="1" applyProtection="1">
      <alignment vertical="center" wrapText="1"/>
      <protection locked="0"/>
    </xf>
    <xf numFmtId="0" fontId="13" fillId="35" borderId="12" xfId="0" applyFont="1" applyFill="1" applyBorder="1" applyAlignment="1" applyProtection="1">
      <alignment vertical="center" wrapText="1"/>
      <protection locked="0"/>
    </xf>
    <xf numFmtId="0" fontId="13" fillId="35" borderId="13" xfId="0" applyFont="1" applyFill="1" applyBorder="1" applyAlignment="1" applyProtection="1">
      <alignment vertical="center" wrapText="1"/>
      <protection locked="0"/>
    </xf>
    <xf numFmtId="0" fontId="13" fillId="35" borderId="14" xfId="0" applyFont="1" applyFill="1" applyBorder="1" applyAlignment="1" applyProtection="1">
      <alignment vertical="center" wrapText="1"/>
      <protection locked="0"/>
    </xf>
    <xf numFmtId="0" fontId="13" fillId="35" borderId="0" xfId="0" applyFont="1" applyFill="1" applyBorder="1" applyAlignment="1" applyProtection="1">
      <alignment vertical="center" wrapText="1"/>
      <protection locked="0"/>
    </xf>
    <xf numFmtId="0" fontId="13" fillId="35" borderId="15" xfId="0" applyFont="1" applyFill="1" applyBorder="1" applyAlignment="1" applyProtection="1">
      <alignment vertical="center" wrapText="1"/>
      <protection locked="0"/>
    </xf>
    <xf numFmtId="0" fontId="13" fillId="35" borderId="16" xfId="0" applyFont="1" applyFill="1" applyBorder="1" applyAlignment="1" applyProtection="1">
      <alignment vertical="center" wrapText="1"/>
      <protection locked="0"/>
    </xf>
    <xf numFmtId="0" fontId="13" fillId="35" borderId="17" xfId="0" applyFont="1" applyFill="1" applyBorder="1" applyAlignment="1" applyProtection="1">
      <alignment vertical="center" wrapText="1"/>
      <protection locked="0"/>
    </xf>
    <xf numFmtId="0" fontId="13" fillId="35" borderId="18" xfId="0" applyFont="1"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opy_W14_確認申請書(建築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66</xdr:row>
      <xdr:rowOff>0</xdr:rowOff>
    </xdr:from>
    <xdr:to>
      <xdr:col>6</xdr:col>
      <xdr:colOff>209550</xdr:colOff>
      <xdr:row>67</xdr:row>
      <xdr:rowOff>0</xdr:rowOff>
    </xdr:to>
    <xdr:sp>
      <xdr:nvSpPr>
        <xdr:cNvPr id="1" name="Rectangle 13"/>
        <xdr:cNvSpPr>
          <a:spLocks/>
        </xdr:cNvSpPr>
      </xdr:nvSpPr>
      <xdr:spPr>
        <a:xfrm>
          <a:off x="4381500" y="22707600"/>
          <a:ext cx="361950" cy="3810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66</xdr:row>
      <xdr:rowOff>0</xdr:rowOff>
    </xdr:from>
    <xdr:to>
      <xdr:col>7</xdr:col>
      <xdr:colOff>266700</xdr:colOff>
      <xdr:row>67</xdr:row>
      <xdr:rowOff>0</xdr:rowOff>
    </xdr:to>
    <xdr:sp>
      <xdr:nvSpPr>
        <xdr:cNvPr id="2" name="Rectangle 14"/>
        <xdr:cNvSpPr>
          <a:spLocks/>
        </xdr:cNvSpPr>
      </xdr:nvSpPr>
      <xdr:spPr>
        <a:xfrm>
          <a:off x="4838700" y="22707600"/>
          <a:ext cx="361950" cy="3810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247650</xdr:colOff>
      <xdr:row>65</xdr:row>
      <xdr:rowOff>0</xdr:rowOff>
    </xdr:from>
    <xdr:to>
      <xdr:col>46</xdr:col>
      <xdr:colOff>209550</xdr:colOff>
      <xdr:row>66</xdr:row>
      <xdr:rowOff>0</xdr:rowOff>
    </xdr:to>
    <xdr:sp>
      <xdr:nvSpPr>
        <xdr:cNvPr id="1" name="Rectangle 17"/>
        <xdr:cNvSpPr>
          <a:spLocks/>
        </xdr:cNvSpPr>
      </xdr:nvSpPr>
      <xdr:spPr>
        <a:xfrm>
          <a:off x="35699700" y="22479000"/>
          <a:ext cx="361950" cy="3238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304800</xdr:colOff>
      <xdr:row>65</xdr:row>
      <xdr:rowOff>0</xdr:rowOff>
    </xdr:from>
    <xdr:to>
      <xdr:col>47</xdr:col>
      <xdr:colOff>266700</xdr:colOff>
      <xdr:row>66</xdr:row>
      <xdr:rowOff>0</xdr:rowOff>
    </xdr:to>
    <xdr:sp>
      <xdr:nvSpPr>
        <xdr:cNvPr id="2" name="Rectangle 18"/>
        <xdr:cNvSpPr>
          <a:spLocks/>
        </xdr:cNvSpPr>
      </xdr:nvSpPr>
      <xdr:spPr>
        <a:xfrm>
          <a:off x="36156900" y="22479000"/>
          <a:ext cx="361950" cy="3238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V731"/>
  <sheetViews>
    <sheetView showGridLines="0" showRowColHeaders="0" tabSelected="1" showOutlineSymbols="0" zoomScaleSheetLayoutView="85" zoomScalePageLayoutView="0" workbookViewId="0" topLeftCell="A1">
      <pane ySplit="7" topLeftCell="A8" activePane="bottomLeft" state="frozen"/>
      <selection pane="topLeft" activeCell="Z21" sqref="Z21:AA21"/>
      <selection pane="bottomLeft" activeCell="Z21" sqref="Z21:AA21"/>
    </sheetView>
  </sheetViews>
  <sheetFormatPr defaultColWidth="5.25390625" defaultRowHeight="30" customHeight="1"/>
  <cols>
    <col min="1" max="1" width="37.375" style="153"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3:13" ht="30" customHeight="1">
      <c r="C1" s="195" t="s">
        <v>530</v>
      </c>
      <c r="D1" s="176"/>
      <c r="E1" s="176"/>
      <c r="F1" s="176"/>
      <c r="G1" s="176"/>
      <c r="H1" s="176"/>
      <c r="I1" s="176"/>
      <c r="J1" s="176"/>
      <c r="K1" s="176"/>
      <c r="L1" s="176"/>
      <c r="M1" s="176"/>
    </row>
    <row r="2" spans="3:13" ht="30" customHeight="1">
      <c r="C2" s="195" t="s">
        <v>525</v>
      </c>
      <c r="D2" s="195"/>
      <c r="E2" s="176"/>
      <c r="F2" s="176"/>
      <c r="G2" s="176"/>
      <c r="H2" s="176"/>
      <c r="I2" s="176"/>
      <c r="J2" s="176"/>
      <c r="K2" s="176"/>
      <c r="L2" s="176"/>
      <c r="M2" s="176"/>
    </row>
    <row r="3" spans="3:29" ht="30" customHeight="1">
      <c r="C3" s="195"/>
      <c r="D3" s="195" t="s">
        <v>526</v>
      </c>
      <c r="E3" s="176"/>
      <c r="F3" s="176"/>
      <c r="G3" s="176"/>
      <c r="H3" s="176"/>
      <c r="I3" s="176"/>
      <c r="J3" s="176"/>
      <c r="K3" s="195" t="s">
        <v>237</v>
      </c>
      <c r="M3" s="176"/>
      <c r="O3" s="195" t="s">
        <v>527</v>
      </c>
      <c r="V3" s="195" t="s">
        <v>528</v>
      </c>
      <c r="AC3" s="195" t="s">
        <v>529</v>
      </c>
    </row>
    <row r="4" spans="3:13" ht="30" customHeight="1">
      <c r="C4" s="196"/>
      <c r="E4" s="176"/>
      <c r="F4" s="176"/>
      <c r="G4" s="176"/>
      <c r="H4" s="176"/>
      <c r="I4" s="176"/>
      <c r="J4" s="176"/>
      <c r="K4" s="176"/>
      <c r="L4" s="176"/>
      <c r="M4" s="176"/>
    </row>
    <row r="5" spans="3:13" ht="7.5" customHeight="1">
      <c r="C5" s="196"/>
      <c r="E5" s="176"/>
      <c r="F5" s="176"/>
      <c r="G5" s="176"/>
      <c r="H5" s="176"/>
      <c r="I5" s="176"/>
      <c r="J5" s="176"/>
      <c r="K5" s="176"/>
      <c r="L5" s="176"/>
      <c r="M5" s="176"/>
    </row>
    <row r="6" spans="3:13" ht="7.5" customHeight="1">
      <c r="C6" s="195"/>
      <c r="E6" s="176"/>
      <c r="F6" s="176"/>
      <c r="G6" s="176"/>
      <c r="H6" s="176"/>
      <c r="I6" s="176"/>
      <c r="J6" s="176"/>
      <c r="L6" s="176"/>
      <c r="M6" s="176"/>
    </row>
    <row r="7" spans="1:47" s="1" customFormat="1" ht="7.5" customHeight="1">
      <c r="A7" s="152"/>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2"/>
      <c r="AL7" s="2"/>
      <c r="AM7" s="2"/>
      <c r="AN7" s="2"/>
      <c r="AO7" s="2"/>
      <c r="AP7" s="2"/>
      <c r="AQ7" s="2"/>
      <c r="AR7" s="2"/>
      <c r="AS7" s="2"/>
      <c r="AT7" s="2"/>
      <c r="AU7" s="2"/>
    </row>
    <row r="8" spans="1:40" ht="30" customHeight="1">
      <c r="A8" s="159"/>
      <c r="B8" s="197"/>
      <c r="C8" s="4" t="s">
        <v>634</v>
      </c>
      <c r="N8" s="5"/>
      <c r="O8" s="5"/>
      <c r="P8" s="5"/>
      <c r="Q8" s="5"/>
      <c r="R8" s="5"/>
      <c r="S8" s="5"/>
      <c r="T8" s="5"/>
      <c r="U8" s="5"/>
      <c r="V8" s="5"/>
      <c r="W8" s="5"/>
      <c r="X8" s="5"/>
      <c r="AC8" s="13"/>
      <c r="AD8" s="6"/>
      <c r="AE8" s="86"/>
      <c r="AF8" s="86"/>
      <c r="AG8" s="6"/>
      <c r="AH8" s="86"/>
      <c r="AI8" s="86"/>
      <c r="AJ8" s="127"/>
      <c r="AL8" s="8" t="s">
        <v>499</v>
      </c>
      <c r="AN8" s="83"/>
    </row>
    <row r="9" spans="1:40" ht="30" customHeight="1">
      <c r="A9" s="159"/>
      <c r="B9" s="197"/>
      <c r="N9" s="5"/>
      <c r="O9" s="5"/>
      <c r="P9" s="5"/>
      <c r="Q9" s="5"/>
      <c r="R9" s="5"/>
      <c r="S9" s="5"/>
      <c r="T9" s="5"/>
      <c r="U9" s="5"/>
      <c r="V9" s="5"/>
      <c r="W9" s="5"/>
      <c r="X9" s="5"/>
      <c r="AC9" s="13"/>
      <c r="AD9" s="6"/>
      <c r="AE9" s="300" t="s">
        <v>197</v>
      </c>
      <c r="AF9" s="301"/>
      <c r="AG9" s="6"/>
      <c r="AH9" s="300" t="s">
        <v>196</v>
      </c>
      <c r="AI9" s="301"/>
      <c r="AJ9" s="127"/>
      <c r="AN9" s="83"/>
    </row>
    <row r="10" spans="1:36" ht="30" customHeight="1">
      <c r="A10" s="159"/>
      <c r="B10" s="197"/>
      <c r="M10" s="5"/>
      <c r="N10" s="5"/>
      <c r="O10" s="5"/>
      <c r="P10" s="5"/>
      <c r="Q10" s="5"/>
      <c r="S10" s="98" t="s">
        <v>238</v>
      </c>
      <c r="T10" s="5"/>
      <c r="U10" s="5"/>
      <c r="V10" s="5"/>
      <c r="W10" s="5"/>
      <c r="X10" s="5"/>
      <c r="AD10" s="6"/>
      <c r="AE10" s="302"/>
      <c r="AF10" s="303"/>
      <c r="AG10" s="6"/>
      <c r="AH10" s="302"/>
      <c r="AI10" s="303"/>
      <c r="AJ10" s="127"/>
    </row>
    <row r="11" spans="1:36" ht="30" customHeight="1">
      <c r="A11" s="159"/>
      <c r="B11" s="19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9"/>
      <c r="AJ11" s="127"/>
    </row>
    <row r="12" spans="1:36" ht="30" customHeight="1">
      <c r="A12" s="159"/>
      <c r="B12" s="197"/>
      <c r="S12" s="1" t="s">
        <v>169</v>
      </c>
      <c r="AJ12" s="127"/>
    </row>
    <row r="13" spans="1:36" ht="30" customHeight="1">
      <c r="A13" s="159"/>
      <c r="B13" s="197"/>
      <c r="S13" s="1"/>
      <c r="AJ13" s="127"/>
    </row>
    <row r="14" spans="1:36" ht="30" customHeight="1">
      <c r="A14" s="159"/>
      <c r="B14" s="197"/>
      <c r="S14" s="1"/>
      <c r="AJ14" s="127"/>
    </row>
    <row r="15" spans="1:36" ht="30" customHeight="1">
      <c r="A15" s="159"/>
      <c r="B15" s="197"/>
      <c r="C15" s="4" t="s">
        <v>198</v>
      </c>
      <c r="AJ15" s="127"/>
    </row>
    <row r="16" spans="1:36" ht="30" customHeight="1">
      <c r="A16" s="159"/>
      <c r="B16" s="197"/>
      <c r="C16" s="4" t="s">
        <v>239</v>
      </c>
      <c r="AJ16" s="127"/>
    </row>
    <row r="17" spans="1:36" ht="30" customHeight="1">
      <c r="A17" s="159"/>
      <c r="B17" s="122" t="s">
        <v>521</v>
      </c>
      <c r="AJ17" s="127"/>
    </row>
    <row r="18" spans="1:36" ht="30" customHeight="1">
      <c r="A18" s="159"/>
      <c r="B18" s="122"/>
      <c r="AJ18" s="127"/>
    </row>
    <row r="19" spans="1:36" ht="30" customHeight="1">
      <c r="A19" s="159"/>
      <c r="B19" s="122"/>
      <c r="C19" s="4" t="s">
        <v>535</v>
      </c>
      <c r="AJ19" s="127"/>
    </row>
    <row r="20" spans="2:36" ht="30" customHeight="1">
      <c r="B20" s="122"/>
      <c r="AJ20" s="127"/>
    </row>
    <row r="21" spans="2:36" ht="30" customHeight="1">
      <c r="B21" s="122"/>
      <c r="Y21" s="10" t="s">
        <v>621</v>
      </c>
      <c r="Z21" s="309"/>
      <c r="AA21" s="309"/>
      <c r="AB21" s="1" t="s">
        <v>110</v>
      </c>
      <c r="AC21" s="304"/>
      <c r="AD21" s="304"/>
      <c r="AE21" s="1" t="s">
        <v>111</v>
      </c>
      <c r="AF21" s="304"/>
      <c r="AG21" s="304"/>
      <c r="AH21" s="11" t="s">
        <v>112</v>
      </c>
      <c r="AJ21" s="127"/>
    </row>
    <row r="22" spans="2:36" ht="30" customHeight="1">
      <c r="B22" s="122"/>
      <c r="AH22" s="12"/>
      <c r="AJ22" s="127"/>
    </row>
    <row r="23" spans="2:36" ht="30" customHeight="1">
      <c r="B23" s="122"/>
      <c r="J23" s="305" t="s">
        <v>199</v>
      </c>
      <c r="K23" s="305"/>
      <c r="L23" s="305"/>
      <c r="M23" s="305"/>
      <c r="N23" s="305"/>
      <c r="O23" s="304"/>
      <c r="P23" s="304"/>
      <c r="Q23" s="304"/>
      <c r="R23" s="304"/>
      <c r="S23" s="304"/>
      <c r="T23" s="304"/>
      <c r="U23" s="304"/>
      <c r="V23" s="304"/>
      <c r="W23" s="304"/>
      <c r="X23" s="304"/>
      <c r="Y23" s="304"/>
      <c r="Z23" s="304"/>
      <c r="AA23" s="304"/>
      <c r="AB23" s="304"/>
      <c r="AC23" s="304"/>
      <c r="AD23" s="304"/>
      <c r="AE23" s="304"/>
      <c r="AF23" s="304"/>
      <c r="AG23" s="306"/>
      <c r="AH23" s="306"/>
      <c r="AJ23" s="127"/>
    </row>
    <row r="24" spans="2:36" ht="30" customHeight="1">
      <c r="B24" s="122"/>
      <c r="J24" s="305"/>
      <c r="K24" s="305"/>
      <c r="L24" s="305"/>
      <c r="M24" s="305"/>
      <c r="N24" s="305"/>
      <c r="O24" s="304"/>
      <c r="P24" s="304"/>
      <c r="Q24" s="304"/>
      <c r="R24" s="304"/>
      <c r="S24" s="304"/>
      <c r="T24" s="304"/>
      <c r="U24" s="304"/>
      <c r="V24" s="304"/>
      <c r="W24" s="304"/>
      <c r="X24" s="304"/>
      <c r="Y24" s="304"/>
      <c r="Z24" s="304"/>
      <c r="AA24" s="304"/>
      <c r="AB24" s="304"/>
      <c r="AC24" s="304"/>
      <c r="AD24" s="304"/>
      <c r="AE24" s="304"/>
      <c r="AF24" s="304"/>
      <c r="AG24" s="306"/>
      <c r="AH24" s="306"/>
      <c r="AJ24" s="128"/>
    </row>
    <row r="25" spans="2:36" ht="15" customHeight="1">
      <c r="B25" s="122"/>
      <c r="L25" s="13"/>
      <c r="R25" s="8"/>
      <c r="S25" s="7"/>
      <c r="T25" s="8"/>
      <c r="U25" s="8"/>
      <c r="V25" s="8"/>
      <c r="W25" s="8"/>
      <c r="X25" s="8"/>
      <c r="Y25" s="8"/>
      <c r="Z25" s="8"/>
      <c r="AA25" s="8"/>
      <c r="AB25" s="8"/>
      <c r="AC25" s="8"/>
      <c r="AD25" s="8"/>
      <c r="AE25" s="8"/>
      <c r="AF25" s="8"/>
      <c r="AJ25" s="128"/>
    </row>
    <row r="26" spans="2:36" ht="15" customHeight="1">
      <c r="B26" s="12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5"/>
      <c r="AJ26" s="128"/>
    </row>
    <row r="27" spans="2:36" ht="30" customHeight="1">
      <c r="B27" s="122"/>
      <c r="C27" s="13"/>
      <c r="D27" s="13"/>
      <c r="E27" s="13"/>
      <c r="F27" s="13"/>
      <c r="G27" s="13"/>
      <c r="H27" s="13"/>
      <c r="I27" s="13"/>
      <c r="J27" s="305" t="s">
        <v>240</v>
      </c>
      <c r="K27" s="305"/>
      <c r="L27" s="305"/>
      <c r="M27" s="305"/>
      <c r="N27" s="305"/>
      <c r="O27" s="268"/>
      <c r="P27" s="268"/>
      <c r="Q27" s="268"/>
      <c r="R27" s="268"/>
      <c r="S27" s="268"/>
      <c r="T27" s="268"/>
      <c r="U27" s="268"/>
      <c r="V27" s="268"/>
      <c r="W27" s="268"/>
      <c r="X27" s="268"/>
      <c r="Y27" s="268"/>
      <c r="Z27" s="268"/>
      <c r="AA27" s="268"/>
      <c r="AB27" s="268"/>
      <c r="AC27" s="268"/>
      <c r="AD27" s="268"/>
      <c r="AE27" s="268"/>
      <c r="AF27" s="268"/>
      <c r="AG27" s="262"/>
      <c r="AH27" s="262"/>
      <c r="AJ27" s="128"/>
    </row>
    <row r="28" spans="2:36" ht="30" customHeight="1">
      <c r="B28" s="122"/>
      <c r="C28" s="13"/>
      <c r="D28" s="13"/>
      <c r="E28" s="13"/>
      <c r="F28" s="13"/>
      <c r="G28" s="13"/>
      <c r="H28" s="13"/>
      <c r="I28" s="13"/>
      <c r="J28" s="305"/>
      <c r="K28" s="305"/>
      <c r="L28" s="305"/>
      <c r="M28" s="305"/>
      <c r="N28" s="305"/>
      <c r="O28" s="268"/>
      <c r="P28" s="268"/>
      <c r="Q28" s="268"/>
      <c r="R28" s="268"/>
      <c r="S28" s="268"/>
      <c r="T28" s="268"/>
      <c r="U28" s="268"/>
      <c r="V28" s="268"/>
      <c r="W28" s="268"/>
      <c r="X28" s="268"/>
      <c r="Y28" s="268"/>
      <c r="Z28" s="268"/>
      <c r="AA28" s="268"/>
      <c r="AB28" s="268"/>
      <c r="AC28" s="268"/>
      <c r="AD28" s="268"/>
      <c r="AE28" s="268"/>
      <c r="AF28" s="268"/>
      <c r="AG28" s="262"/>
      <c r="AH28" s="262"/>
      <c r="AJ28" s="128"/>
    </row>
    <row r="29" spans="2:36" ht="30" customHeight="1">
      <c r="B29" s="12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7"/>
      <c r="AJ29" s="128"/>
    </row>
    <row r="30" spans="2:36" ht="30" customHeight="1">
      <c r="B30" s="122"/>
      <c r="C30" s="16" t="s">
        <v>174</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8"/>
      <c r="AJ30" s="127"/>
    </row>
    <row r="31" spans="2:36" ht="30" customHeight="1">
      <c r="B31" s="122"/>
      <c r="C31" s="19"/>
      <c r="D31" s="20"/>
      <c r="E31" s="20"/>
      <c r="F31" s="20"/>
      <c r="G31" s="20"/>
      <c r="H31" s="20"/>
      <c r="I31" s="20"/>
      <c r="J31" s="20"/>
      <c r="K31" s="6"/>
      <c r="L31" s="6"/>
      <c r="M31" s="6"/>
      <c r="N31" s="6"/>
      <c r="O31" s="6"/>
      <c r="P31" s="6"/>
      <c r="Q31" s="6"/>
      <c r="R31" s="6"/>
      <c r="S31" s="6"/>
      <c r="T31" s="6"/>
      <c r="U31" s="6"/>
      <c r="V31" s="6"/>
      <c r="W31" s="6"/>
      <c r="X31" s="6"/>
      <c r="Y31" s="6"/>
      <c r="Z31" s="6"/>
      <c r="AA31" s="6"/>
      <c r="AB31" s="6"/>
      <c r="AC31" s="6"/>
      <c r="AD31" s="6"/>
      <c r="AE31" s="6"/>
      <c r="AF31" s="6"/>
      <c r="AG31" s="6"/>
      <c r="AH31" s="21"/>
      <c r="AJ31" s="127"/>
    </row>
    <row r="32" spans="2:36" ht="30" customHeight="1">
      <c r="B32" s="122"/>
      <c r="C32" s="19"/>
      <c r="D32" s="20"/>
      <c r="E32" s="20"/>
      <c r="F32" s="20"/>
      <c r="G32" s="20"/>
      <c r="H32" s="20"/>
      <c r="I32" s="20"/>
      <c r="J32" s="20"/>
      <c r="K32" s="6"/>
      <c r="L32" s="6"/>
      <c r="M32" s="6"/>
      <c r="N32" s="6"/>
      <c r="O32" s="6"/>
      <c r="P32" s="6"/>
      <c r="Q32" s="6"/>
      <c r="R32" s="6"/>
      <c r="S32" s="6"/>
      <c r="T32" s="6"/>
      <c r="U32" s="6"/>
      <c r="V32" s="6"/>
      <c r="W32" s="6"/>
      <c r="X32" s="6"/>
      <c r="Y32" s="6"/>
      <c r="Z32" s="6"/>
      <c r="AA32" s="6"/>
      <c r="AB32" s="6"/>
      <c r="AC32" s="6"/>
      <c r="AD32" s="6"/>
      <c r="AE32" s="6"/>
      <c r="AF32" s="6"/>
      <c r="AG32" s="6"/>
      <c r="AH32" s="21"/>
      <c r="AJ32" s="127"/>
    </row>
    <row r="33" spans="2:36" ht="30" customHeight="1">
      <c r="B33" s="122"/>
      <c r="C33" s="22"/>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4"/>
      <c r="AJ33" s="127"/>
    </row>
    <row r="34" spans="2:36" ht="25.5" customHeight="1">
      <c r="B34" s="122"/>
      <c r="C34" s="310" t="s">
        <v>89</v>
      </c>
      <c r="D34" s="311"/>
      <c r="E34" s="311"/>
      <c r="F34" s="311"/>
      <c r="G34" s="311"/>
      <c r="H34" s="311"/>
      <c r="I34" s="311"/>
      <c r="J34" s="312"/>
      <c r="K34" s="310" t="s">
        <v>90</v>
      </c>
      <c r="L34" s="311"/>
      <c r="M34" s="311"/>
      <c r="N34" s="311"/>
      <c r="O34" s="311"/>
      <c r="P34" s="311"/>
      <c r="Q34" s="311"/>
      <c r="R34" s="312"/>
      <c r="S34" s="310" t="s">
        <v>91</v>
      </c>
      <c r="T34" s="311"/>
      <c r="U34" s="311"/>
      <c r="V34" s="311"/>
      <c r="W34" s="311"/>
      <c r="X34" s="311"/>
      <c r="Y34" s="311"/>
      <c r="Z34" s="312"/>
      <c r="AA34" s="310" t="s">
        <v>92</v>
      </c>
      <c r="AB34" s="311"/>
      <c r="AC34" s="311"/>
      <c r="AD34" s="311"/>
      <c r="AE34" s="311"/>
      <c r="AF34" s="311"/>
      <c r="AG34" s="311"/>
      <c r="AH34" s="312"/>
      <c r="AJ34" s="127"/>
    </row>
    <row r="35" spans="2:36" ht="25.5" customHeight="1">
      <c r="B35" s="122"/>
      <c r="C35" s="313"/>
      <c r="D35" s="314"/>
      <c r="E35" s="314"/>
      <c r="F35" s="314"/>
      <c r="G35" s="314"/>
      <c r="H35" s="314"/>
      <c r="I35" s="314"/>
      <c r="J35" s="315"/>
      <c r="K35" s="313"/>
      <c r="L35" s="314"/>
      <c r="M35" s="314"/>
      <c r="N35" s="314"/>
      <c r="O35" s="314"/>
      <c r="P35" s="314"/>
      <c r="Q35" s="314"/>
      <c r="R35" s="315"/>
      <c r="S35" s="313"/>
      <c r="T35" s="314"/>
      <c r="U35" s="314"/>
      <c r="V35" s="314"/>
      <c r="W35" s="314"/>
      <c r="X35" s="314"/>
      <c r="Y35" s="314"/>
      <c r="Z35" s="315"/>
      <c r="AA35" s="313"/>
      <c r="AB35" s="314"/>
      <c r="AC35" s="314"/>
      <c r="AD35" s="314"/>
      <c r="AE35" s="314"/>
      <c r="AF35" s="314"/>
      <c r="AG35" s="314"/>
      <c r="AH35" s="315"/>
      <c r="AJ35" s="127"/>
    </row>
    <row r="36" spans="2:36" ht="25.5" customHeight="1">
      <c r="B36" s="122"/>
      <c r="C36" s="310" t="s">
        <v>622</v>
      </c>
      <c r="D36" s="311"/>
      <c r="E36" s="25"/>
      <c r="F36" s="307" t="s">
        <v>110</v>
      </c>
      <c r="G36" s="25"/>
      <c r="H36" s="307" t="s">
        <v>111</v>
      </c>
      <c r="I36" s="25"/>
      <c r="J36" s="316" t="s">
        <v>112</v>
      </c>
      <c r="K36" s="29"/>
      <c r="L36" s="13"/>
      <c r="M36" s="13"/>
      <c r="N36" s="13"/>
      <c r="O36" s="13"/>
      <c r="P36" s="13"/>
      <c r="Q36" s="13"/>
      <c r="R36" s="30"/>
      <c r="S36" s="29"/>
      <c r="T36" s="13"/>
      <c r="U36" s="13"/>
      <c r="V36" s="13"/>
      <c r="W36" s="13"/>
      <c r="X36" s="13"/>
      <c r="Y36" s="13"/>
      <c r="Z36" s="13"/>
      <c r="AA36" s="310" t="s">
        <v>622</v>
      </c>
      <c r="AB36" s="311"/>
      <c r="AC36" s="13"/>
      <c r="AD36" s="307" t="s">
        <v>110</v>
      </c>
      <c r="AE36" s="13"/>
      <c r="AF36" s="307" t="s">
        <v>111</v>
      </c>
      <c r="AG36" s="13"/>
      <c r="AH36" s="293" t="s">
        <v>112</v>
      </c>
      <c r="AJ36" s="127"/>
    </row>
    <row r="37" spans="2:36" ht="25.5" customHeight="1">
      <c r="B37" s="122"/>
      <c r="C37" s="313"/>
      <c r="D37" s="314"/>
      <c r="E37" s="27"/>
      <c r="F37" s="308"/>
      <c r="G37" s="27"/>
      <c r="H37" s="308"/>
      <c r="I37" s="27"/>
      <c r="J37" s="317"/>
      <c r="K37" s="29"/>
      <c r="L37" s="13"/>
      <c r="M37" s="13"/>
      <c r="N37" s="13"/>
      <c r="O37" s="13"/>
      <c r="P37" s="13"/>
      <c r="Q37" s="13"/>
      <c r="R37" s="30"/>
      <c r="S37" s="29"/>
      <c r="T37" s="13"/>
      <c r="U37" s="13"/>
      <c r="V37" s="13"/>
      <c r="W37" s="13"/>
      <c r="X37" s="13"/>
      <c r="Y37" s="13"/>
      <c r="Z37" s="13"/>
      <c r="AA37" s="313"/>
      <c r="AB37" s="314"/>
      <c r="AC37" s="27"/>
      <c r="AD37" s="308"/>
      <c r="AE37" s="27"/>
      <c r="AF37" s="308"/>
      <c r="AG37" s="27"/>
      <c r="AH37" s="294"/>
      <c r="AJ37" s="127"/>
    </row>
    <row r="38" spans="2:36" ht="25.5" customHeight="1">
      <c r="B38" s="122"/>
      <c r="C38" s="296" t="s">
        <v>114</v>
      </c>
      <c r="D38" s="13"/>
      <c r="E38" s="13"/>
      <c r="F38" s="6"/>
      <c r="G38" s="13"/>
      <c r="H38" s="6"/>
      <c r="I38" s="13"/>
      <c r="J38" s="316" t="s">
        <v>115</v>
      </c>
      <c r="K38" s="29"/>
      <c r="L38" s="13"/>
      <c r="M38" s="13"/>
      <c r="N38" s="13"/>
      <c r="O38" s="13"/>
      <c r="P38" s="13"/>
      <c r="Q38" s="13"/>
      <c r="R38" s="30"/>
      <c r="S38" s="29"/>
      <c r="T38" s="13"/>
      <c r="U38" s="13"/>
      <c r="V38" s="13"/>
      <c r="W38" s="13"/>
      <c r="X38" s="13"/>
      <c r="Y38" s="13"/>
      <c r="Z38" s="13"/>
      <c r="AA38" s="296" t="s">
        <v>114</v>
      </c>
      <c r="AB38" s="6"/>
      <c r="AC38" s="13"/>
      <c r="AD38" s="6"/>
      <c r="AE38" s="13"/>
      <c r="AF38" s="6"/>
      <c r="AG38" s="13"/>
      <c r="AH38" s="293" t="s">
        <v>113</v>
      </c>
      <c r="AJ38" s="127"/>
    </row>
    <row r="39" spans="2:36" ht="25.5" customHeight="1">
      <c r="B39" s="122"/>
      <c r="C39" s="297"/>
      <c r="D39" s="27"/>
      <c r="E39" s="27"/>
      <c r="F39" s="27"/>
      <c r="G39" s="27"/>
      <c r="H39" s="27"/>
      <c r="I39" s="27"/>
      <c r="J39" s="317"/>
      <c r="K39" s="29"/>
      <c r="L39" s="13"/>
      <c r="M39" s="13"/>
      <c r="N39" s="13"/>
      <c r="O39" s="13"/>
      <c r="P39" s="13"/>
      <c r="Q39" s="13"/>
      <c r="R39" s="30"/>
      <c r="S39" s="29"/>
      <c r="T39" s="13"/>
      <c r="U39" s="13"/>
      <c r="V39" s="13"/>
      <c r="W39" s="13"/>
      <c r="X39" s="13"/>
      <c r="Y39" s="13"/>
      <c r="Z39" s="13"/>
      <c r="AA39" s="297"/>
      <c r="AB39" s="27"/>
      <c r="AC39" s="27"/>
      <c r="AD39" s="27"/>
      <c r="AE39" s="27"/>
      <c r="AF39" s="27"/>
      <c r="AG39" s="27"/>
      <c r="AH39" s="294"/>
      <c r="AJ39" s="127"/>
    </row>
    <row r="40" spans="2:36" ht="25.5" customHeight="1">
      <c r="B40" s="122"/>
      <c r="C40" s="310" t="s">
        <v>720</v>
      </c>
      <c r="D40" s="311"/>
      <c r="E40" s="311"/>
      <c r="F40" s="311"/>
      <c r="G40" s="311"/>
      <c r="H40" s="311"/>
      <c r="I40" s="311"/>
      <c r="J40" s="312"/>
      <c r="K40" s="29"/>
      <c r="L40" s="13"/>
      <c r="M40" s="13"/>
      <c r="N40" s="13"/>
      <c r="O40" s="13"/>
      <c r="P40" s="13"/>
      <c r="Q40" s="13"/>
      <c r="R40" s="30"/>
      <c r="S40" s="29"/>
      <c r="T40" s="13"/>
      <c r="U40" s="13"/>
      <c r="V40" s="13"/>
      <c r="W40" s="13"/>
      <c r="X40" s="13"/>
      <c r="Y40" s="13"/>
      <c r="Z40" s="13"/>
      <c r="AA40" s="310" t="s">
        <v>720</v>
      </c>
      <c r="AB40" s="311"/>
      <c r="AC40" s="311"/>
      <c r="AD40" s="311"/>
      <c r="AE40" s="311"/>
      <c r="AF40" s="311"/>
      <c r="AG40" s="311"/>
      <c r="AH40" s="312"/>
      <c r="AJ40" s="127"/>
    </row>
    <row r="41" spans="2:36" ht="25.5" customHeight="1">
      <c r="B41" s="122"/>
      <c r="C41" s="313"/>
      <c r="D41" s="314"/>
      <c r="E41" s="314"/>
      <c r="F41" s="314"/>
      <c r="G41" s="314"/>
      <c r="H41" s="314"/>
      <c r="I41" s="314"/>
      <c r="J41" s="315"/>
      <c r="K41" s="26"/>
      <c r="L41" s="27"/>
      <c r="M41" s="27"/>
      <c r="N41" s="27"/>
      <c r="O41" s="27"/>
      <c r="P41" s="27"/>
      <c r="Q41" s="27"/>
      <c r="R41" s="28"/>
      <c r="S41" s="26"/>
      <c r="T41" s="27"/>
      <c r="U41" s="27"/>
      <c r="V41" s="27"/>
      <c r="W41" s="27"/>
      <c r="X41" s="27"/>
      <c r="Y41" s="27"/>
      <c r="Z41" s="27"/>
      <c r="AA41" s="313"/>
      <c r="AB41" s="314"/>
      <c r="AC41" s="314"/>
      <c r="AD41" s="314"/>
      <c r="AE41" s="314"/>
      <c r="AF41" s="314"/>
      <c r="AG41" s="314"/>
      <c r="AH41" s="315"/>
      <c r="AJ41" s="127"/>
    </row>
    <row r="42" spans="2:36" ht="25.5" customHeight="1">
      <c r="B42" s="12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J42" s="127"/>
    </row>
    <row r="43" spans="2:36" ht="30" customHeight="1">
      <c r="B43" s="122"/>
      <c r="C43" s="4" t="s">
        <v>241</v>
      </c>
      <c r="AJ43" s="127"/>
    </row>
    <row r="44" spans="2:36" ht="25.5" customHeight="1">
      <c r="B44" s="122"/>
      <c r="AJ44" s="127"/>
    </row>
    <row r="45" spans="2:36" ht="30" customHeight="1">
      <c r="B45" s="122"/>
      <c r="C45" s="13" t="s">
        <v>242</v>
      </c>
      <c r="D45" s="13"/>
      <c r="E45" s="13"/>
      <c r="F45" s="13"/>
      <c r="G45" s="13"/>
      <c r="H45" s="54"/>
      <c r="I45" s="54"/>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55"/>
      <c r="AJ45" s="128"/>
    </row>
    <row r="46" spans="2:36" ht="25.5" customHeight="1">
      <c r="B46" s="122"/>
      <c r="C46" s="13"/>
      <c r="D46" s="13"/>
      <c r="E46" s="13"/>
      <c r="F46" s="13"/>
      <c r="G46" s="13"/>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J46" s="128"/>
    </row>
    <row r="47" spans="2:36" ht="30" customHeight="1">
      <c r="B47" s="122"/>
      <c r="C47" s="13" t="s">
        <v>243</v>
      </c>
      <c r="D47" s="13"/>
      <c r="E47" s="13"/>
      <c r="F47" s="13"/>
      <c r="G47" s="13"/>
      <c r="H47" s="13"/>
      <c r="I47" s="56"/>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55"/>
      <c r="AJ47" s="128"/>
    </row>
    <row r="48" spans="2:36" ht="25.5" customHeight="1">
      <c r="B48" s="122"/>
      <c r="C48" s="13"/>
      <c r="D48" s="13"/>
      <c r="E48" s="13"/>
      <c r="F48" s="13"/>
      <c r="G48" s="13"/>
      <c r="H48" s="13"/>
      <c r="I48" s="56"/>
      <c r="J48" s="56"/>
      <c r="K48" s="56"/>
      <c r="L48" s="56"/>
      <c r="M48" s="56"/>
      <c r="N48" s="56"/>
      <c r="O48" s="56"/>
      <c r="P48" s="56"/>
      <c r="Q48" s="56"/>
      <c r="R48" s="56"/>
      <c r="S48" s="56"/>
      <c r="T48" s="56"/>
      <c r="U48" s="56"/>
      <c r="V48" s="56"/>
      <c r="W48" s="56"/>
      <c r="X48" s="56"/>
      <c r="Y48" s="56"/>
      <c r="Z48" s="56"/>
      <c r="AA48" s="56"/>
      <c r="AB48" s="13"/>
      <c r="AC48" s="13"/>
      <c r="AD48" s="13"/>
      <c r="AE48" s="13"/>
      <c r="AF48" s="13"/>
      <c r="AG48" s="13"/>
      <c r="AH48" s="7"/>
      <c r="AJ48" s="128"/>
    </row>
    <row r="49" spans="2:36" ht="30" customHeight="1">
      <c r="B49" s="122"/>
      <c r="C49" s="13" t="s">
        <v>244</v>
      </c>
      <c r="D49" s="13"/>
      <c r="E49" s="13"/>
      <c r="F49" s="13"/>
      <c r="G49" s="13"/>
      <c r="H49" s="20"/>
      <c r="I49" s="20"/>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55"/>
      <c r="AJ49" s="128"/>
    </row>
    <row r="50" spans="2:36" ht="25.5" customHeight="1">
      <c r="B50" s="122"/>
      <c r="C50" s="13"/>
      <c r="D50" s="13"/>
      <c r="E50" s="13"/>
      <c r="F50" s="13"/>
      <c r="G50" s="13"/>
      <c r="H50" s="20"/>
      <c r="I50" s="20"/>
      <c r="J50" s="20"/>
      <c r="K50" s="20"/>
      <c r="L50" s="20"/>
      <c r="M50" s="20"/>
      <c r="N50" s="20"/>
      <c r="O50" s="20"/>
      <c r="P50" s="20"/>
      <c r="Q50" s="20"/>
      <c r="R50" s="20"/>
      <c r="S50" s="20"/>
      <c r="T50" s="20"/>
      <c r="U50" s="20"/>
      <c r="V50" s="20"/>
      <c r="W50" s="20"/>
      <c r="X50" s="20"/>
      <c r="Y50" s="20"/>
      <c r="Z50" s="20"/>
      <c r="AA50" s="20"/>
      <c r="AB50" s="13"/>
      <c r="AC50" s="13"/>
      <c r="AD50" s="13"/>
      <c r="AE50" s="13"/>
      <c r="AF50" s="13"/>
      <c r="AG50" s="13"/>
      <c r="AH50" s="7"/>
      <c r="AJ50" s="128"/>
    </row>
    <row r="51" spans="2:36" ht="30" customHeight="1">
      <c r="B51" s="122"/>
      <c r="C51" s="13" t="s">
        <v>245</v>
      </c>
      <c r="D51" s="13"/>
      <c r="E51" s="13"/>
      <c r="F51" s="13"/>
      <c r="G51" s="13"/>
      <c r="H51" s="20"/>
      <c r="I51" s="20"/>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55"/>
      <c r="AJ51" s="128"/>
    </row>
    <row r="52" spans="2:36" ht="25.5" customHeight="1">
      <c r="B52" s="12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7"/>
      <c r="AJ52" s="128"/>
    </row>
    <row r="53" spans="2:36" ht="30" customHeight="1">
      <c r="B53" s="122"/>
      <c r="C53" s="13" t="s">
        <v>246</v>
      </c>
      <c r="D53" s="13"/>
      <c r="E53" s="13"/>
      <c r="F53" s="13"/>
      <c r="G53" s="13"/>
      <c r="H53" s="13" t="s">
        <v>93</v>
      </c>
      <c r="I53" s="6"/>
      <c r="J53" s="6"/>
      <c r="K53" s="6"/>
      <c r="L53" s="6"/>
      <c r="M53" s="6"/>
      <c r="N53" s="13" t="s">
        <v>94</v>
      </c>
      <c r="O53" s="257"/>
      <c r="P53" s="257"/>
      <c r="Q53" s="257"/>
      <c r="R53" s="257"/>
      <c r="S53" s="13" t="s">
        <v>146</v>
      </c>
      <c r="T53" s="58"/>
      <c r="U53" s="58"/>
      <c r="V53" s="58"/>
      <c r="W53" s="58"/>
      <c r="X53" s="57"/>
      <c r="Y53" s="13"/>
      <c r="Z53" s="13"/>
      <c r="AA53" s="13"/>
      <c r="AB53" s="57"/>
      <c r="AC53" s="13"/>
      <c r="AD53" s="13"/>
      <c r="AE53" s="13"/>
      <c r="AF53" s="13"/>
      <c r="AG53" s="13"/>
      <c r="AH53" s="7"/>
      <c r="AJ53" s="128"/>
    </row>
    <row r="54" spans="2:36" ht="25.5" customHeight="1">
      <c r="B54" s="122"/>
      <c r="C54" s="13"/>
      <c r="D54" s="13"/>
      <c r="E54" s="13"/>
      <c r="F54" s="13"/>
      <c r="G54" s="13"/>
      <c r="H54" s="6"/>
      <c r="I54" s="6"/>
      <c r="J54" s="6"/>
      <c r="K54" s="6"/>
      <c r="L54" s="6"/>
      <c r="M54" s="6"/>
      <c r="N54" s="13"/>
      <c r="O54" s="13"/>
      <c r="P54" s="13"/>
      <c r="Q54" s="13"/>
      <c r="R54" s="13"/>
      <c r="S54" s="13"/>
      <c r="T54" s="33"/>
      <c r="U54" s="13"/>
      <c r="V54" s="13"/>
      <c r="W54" s="13"/>
      <c r="X54" s="57"/>
      <c r="Y54" s="13"/>
      <c r="Z54" s="13"/>
      <c r="AA54" s="13"/>
      <c r="AB54" s="57"/>
      <c r="AC54" s="13"/>
      <c r="AD54" s="13"/>
      <c r="AE54" s="13"/>
      <c r="AF54" s="13"/>
      <c r="AG54" s="13"/>
      <c r="AH54" s="7"/>
      <c r="AJ54" s="128"/>
    </row>
    <row r="55" spans="2:36" ht="30" customHeight="1">
      <c r="B55" s="122"/>
      <c r="C55" s="13" t="s">
        <v>95</v>
      </c>
      <c r="D55" s="13"/>
      <c r="E55" s="13"/>
      <c r="F55" s="13"/>
      <c r="G55" s="13"/>
      <c r="H55" s="13" t="s">
        <v>67</v>
      </c>
      <c r="I55" s="6"/>
      <c r="J55" s="6"/>
      <c r="K55" s="6"/>
      <c r="L55" s="6"/>
      <c r="M55" s="6"/>
      <c r="N55" s="13" t="s">
        <v>94</v>
      </c>
      <c r="O55" s="257"/>
      <c r="P55" s="257"/>
      <c r="Q55" s="257"/>
      <c r="R55" s="257"/>
      <c r="S55" s="13" t="s">
        <v>146</v>
      </c>
      <c r="T55" s="58"/>
      <c r="U55" s="58"/>
      <c r="V55" s="58"/>
      <c r="W55" s="58"/>
      <c r="X55" s="57"/>
      <c r="Y55" s="13"/>
      <c r="Z55" s="13"/>
      <c r="AA55" s="13"/>
      <c r="AB55" s="57"/>
      <c r="AC55" s="13"/>
      <c r="AD55" s="13"/>
      <c r="AE55" s="13"/>
      <c r="AF55" s="13"/>
      <c r="AG55" s="13"/>
      <c r="AH55" s="7"/>
      <c r="AJ55" s="128"/>
    </row>
    <row r="56" spans="2:36" ht="25.5" customHeight="1">
      <c r="B56" s="122"/>
      <c r="C56" s="13"/>
      <c r="D56" s="13"/>
      <c r="E56" s="13"/>
      <c r="F56" s="13"/>
      <c r="G56" s="13"/>
      <c r="H56" s="6"/>
      <c r="I56" s="6"/>
      <c r="J56" s="6"/>
      <c r="K56" s="6"/>
      <c r="L56" s="6"/>
      <c r="M56" s="6"/>
      <c r="N56" s="13"/>
      <c r="O56" s="13"/>
      <c r="P56" s="13"/>
      <c r="Q56" s="13"/>
      <c r="R56" s="13"/>
      <c r="S56" s="13"/>
      <c r="T56" s="33"/>
      <c r="U56" s="13"/>
      <c r="V56" s="13"/>
      <c r="W56" s="13"/>
      <c r="X56" s="57"/>
      <c r="Y56" s="13"/>
      <c r="Z56" s="13"/>
      <c r="AA56" s="13"/>
      <c r="AB56" s="57"/>
      <c r="AC56" s="13"/>
      <c r="AD56" s="13"/>
      <c r="AE56" s="13"/>
      <c r="AF56" s="13"/>
      <c r="AG56" s="13"/>
      <c r="AH56" s="7"/>
      <c r="AJ56" s="128"/>
    </row>
    <row r="57" spans="2:36" ht="30" customHeight="1">
      <c r="B57" s="122"/>
      <c r="C57" s="13" t="s">
        <v>95</v>
      </c>
      <c r="D57" s="13"/>
      <c r="E57" s="13"/>
      <c r="F57" s="13"/>
      <c r="G57" s="13"/>
      <c r="H57" s="13" t="s">
        <v>96</v>
      </c>
      <c r="I57" s="6"/>
      <c r="J57" s="6"/>
      <c r="K57" s="6"/>
      <c r="L57" s="6"/>
      <c r="M57" s="6"/>
      <c r="N57" s="13" t="s">
        <v>94</v>
      </c>
      <c r="O57" s="324">
        <f>IF(O53="","",IF(O55="",O53,O53+O55))</f>
      </c>
      <c r="P57" s="324"/>
      <c r="Q57" s="324"/>
      <c r="R57" s="324"/>
      <c r="S57" s="13" t="s">
        <v>146</v>
      </c>
      <c r="T57" s="58"/>
      <c r="U57" s="58"/>
      <c r="V57" s="58"/>
      <c r="W57" s="58"/>
      <c r="X57" s="57"/>
      <c r="Y57" s="13"/>
      <c r="Z57" s="13"/>
      <c r="AA57" s="13"/>
      <c r="AB57" s="57"/>
      <c r="AC57" s="13"/>
      <c r="AD57" s="13"/>
      <c r="AE57" s="13"/>
      <c r="AF57" s="13"/>
      <c r="AG57" s="13"/>
      <c r="AH57" s="7"/>
      <c r="AJ57" s="128"/>
    </row>
    <row r="58" spans="2:36" ht="25.5" customHeight="1">
      <c r="B58" s="122"/>
      <c r="C58" s="13"/>
      <c r="D58" s="13"/>
      <c r="E58" s="13"/>
      <c r="F58" s="13"/>
      <c r="G58" s="13"/>
      <c r="H58" s="6"/>
      <c r="I58" s="6"/>
      <c r="J58" s="6"/>
      <c r="K58" s="6"/>
      <c r="L58" s="6"/>
      <c r="M58" s="6"/>
      <c r="N58" s="13"/>
      <c r="O58" s="58"/>
      <c r="P58" s="58"/>
      <c r="Q58" s="58"/>
      <c r="R58" s="58"/>
      <c r="S58" s="58"/>
      <c r="T58" s="58"/>
      <c r="U58" s="58"/>
      <c r="V58" s="58"/>
      <c r="W58" s="58"/>
      <c r="X58" s="57"/>
      <c r="Y58" s="13"/>
      <c r="Z58" s="13"/>
      <c r="AA58" s="13"/>
      <c r="AB58" s="57"/>
      <c r="AC58" s="13"/>
      <c r="AD58" s="13"/>
      <c r="AE58" s="13"/>
      <c r="AF58" s="13"/>
      <c r="AG58" s="13"/>
      <c r="AH58" s="7"/>
      <c r="AJ58" s="128"/>
    </row>
    <row r="59" spans="2:36" ht="30" customHeight="1">
      <c r="B59" s="122"/>
      <c r="C59" s="13" t="s">
        <v>596</v>
      </c>
      <c r="D59" s="13"/>
      <c r="E59" s="13"/>
      <c r="F59" s="13"/>
      <c r="G59" s="13"/>
      <c r="H59" s="13"/>
      <c r="I59" s="13"/>
      <c r="J59" s="13"/>
      <c r="K59" s="13"/>
      <c r="L59" s="13"/>
      <c r="M59" s="13"/>
      <c r="N59" s="13"/>
      <c r="O59" s="267"/>
      <c r="P59" s="267"/>
      <c r="Q59" s="267"/>
      <c r="R59" s="267"/>
      <c r="S59" s="13" t="s">
        <v>200</v>
      </c>
      <c r="T59" s="13"/>
      <c r="U59" s="13"/>
      <c r="V59" s="13"/>
      <c r="W59" s="13"/>
      <c r="X59" s="13"/>
      <c r="Y59" s="34"/>
      <c r="Z59" s="13"/>
      <c r="AA59" s="13"/>
      <c r="AB59" s="13"/>
      <c r="AC59" s="13"/>
      <c r="AD59" s="13"/>
      <c r="AE59" s="13"/>
      <c r="AF59" s="13"/>
      <c r="AG59" s="13"/>
      <c r="AH59" s="7"/>
      <c r="AJ59" s="128"/>
    </row>
    <row r="60" spans="2:36" ht="25.5" customHeight="1">
      <c r="B60" s="122"/>
      <c r="C60" s="13"/>
      <c r="D60" s="13"/>
      <c r="E60" s="13"/>
      <c r="F60" s="13"/>
      <c r="G60" s="13"/>
      <c r="H60" s="13"/>
      <c r="I60" s="13"/>
      <c r="J60" s="13"/>
      <c r="K60" s="13"/>
      <c r="L60" s="13"/>
      <c r="M60" s="13"/>
      <c r="N60" s="13"/>
      <c r="O60" s="13"/>
      <c r="P60" s="13"/>
      <c r="Q60" s="13"/>
      <c r="R60" s="13"/>
      <c r="S60" s="13"/>
      <c r="T60" s="13"/>
      <c r="U60" s="13"/>
      <c r="V60" s="13"/>
      <c r="W60" s="13"/>
      <c r="X60" s="13"/>
      <c r="Y60" s="34"/>
      <c r="Z60" s="13"/>
      <c r="AA60" s="13"/>
      <c r="AB60" s="13"/>
      <c r="AC60" s="13"/>
      <c r="AD60" s="13"/>
      <c r="AE60" s="13"/>
      <c r="AF60" s="13"/>
      <c r="AG60" s="13"/>
      <c r="AH60" s="7"/>
      <c r="AJ60" s="128"/>
    </row>
    <row r="61" spans="2:36" ht="30" customHeight="1">
      <c r="B61" s="122"/>
      <c r="C61" s="13" t="s">
        <v>611</v>
      </c>
      <c r="D61" s="13"/>
      <c r="E61" s="13"/>
      <c r="F61" s="13"/>
      <c r="G61" s="13"/>
      <c r="H61" s="13"/>
      <c r="I61" s="13"/>
      <c r="J61" s="13"/>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59"/>
      <c r="AJ61" s="128"/>
    </row>
    <row r="62" spans="2:36" ht="25.5" customHeight="1">
      <c r="B62" s="122"/>
      <c r="C62" s="13"/>
      <c r="D62" s="13"/>
      <c r="E62" s="13"/>
      <c r="F62" s="13"/>
      <c r="G62" s="13"/>
      <c r="H62" s="13"/>
      <c r="I62" s="13"/>
      <c r="J62" s="13"/>
      <c r="K62" s="13"/>
      <c r="L62" s="31"/>
      <c r="M62" s="13"/>
      <c r="N62" s="13"/>
      <c r="O62" s="13"/>
      <c r="P62" s="13"/>
      <c r="Q62" s="13"/>
      <c r="R62" s="13"/>
      <c r="S62" s="13"/>
      <c r="T62" s="13"/>
      <c r="U62" s="13"/>
      <c r="V62" s="13"/>
      <c r="W62" s="13"/>
      <c r="X62" s="13"/>
      <c r="Y62" s="13"/>
      <c r="Z62" s="13"/>
      <c r="AA62" s="13"/>
      <c r="AB62" s="13"/>
      <c r="AC62" s="13"/>
      <c r="AD62" s="13"/>
      <c r="AE62" s="13"/>
      <c r="AF62" s="13"/>
      <c r="AG62" s="13"/>
      <c r="AH62" s="7"/>
      <c r="AJ62" s="128"/>
    </row>
    <row r="63" spans="2:36" ht="30" customHeight="1">
      <c r="B63" s="122"/>
      <c r="C63" s="13" t="s">
        <v>612</v>
      </c>
      <c r="D63" s="13"/>
      <c r="E63" s="13"/>
      <c r="F63" s="13"/>
      <c r="G63" s="13"/>
      <c r="H63" s="13"/>
      <c r="I63" s="13"/>
      <c r="J63" s="13"/>
      <c r="K63" s="13"/>
      <c r="L63" s="13" t="s">
        <v>98</v>
      </c>
      <c r="M63" s="13"/>
      <c r="N63" s="13"/>
      <c r="O63" s="13"/>
      <c r="P63" s="13"/>
      <c r="Q63" s="13"/>
      <c r="R63" s="13"/>
      <c r="S63" s="13"/>
      <c r="T63" s="13"/>
      <c r="U63" s="13"/>
      <c r="V63" s="267"/>
      <c r="W63" s="267"/>
      <c r="X63" s="267"/>
      <c r="Y63" s="267"/>
      <c r="Z63" s="13" t="s">
        <v>125</v>
      </c>
      <c r="AA63" s="6"/>
      <c r="AB63" s="13"/>
      <c r="AC63" s="13"/>
      <c r="AD63" s="13"/>
      <c r="AE63" s="13"/>
      <c r="AF63" s="13"/>
      <c r="AG63" s="13"/>
      <c r="AH63" s="7"/>
      <c r="AJ63" s="128"/>
    </row>
    <row r="64" spans="2:36" ht="25.5" customHeight="1">
      <c r="B64" s="122"/>
      <c r="C64" s="13"/>
      <c r="D64" s="13"/>
      <c r="E64" s="13"/>
      <c r="F64" s="13"/>
      <c r="G64" s="13"/>
      <c r="H64" s="13"/>
      <c r="I64" s="13"/>
      <c r="J64" s="13"/>
      <c r="K64" s="13"/>
      <c r="L64" s="13"/>
      <c r="M64" s="13"/>
      <c r="N64" s="13"/>
      <c r="O64" s="13"/>
      <c r="P64" s="13"/>
      <c r="Q64" s="13"/>
      <c r="R64" s="13"/>
      <c r="S64" s="13"/>
      <c r="T64" s="13"/>
      <c r="U64" s="13"/>
      <c r="V64" s="13"/>
      <c r="W64" s="6"/>
      <c r="X64" s="6"/>
      <c r="Y64" s="6"/>
      <c r="Z64" s="6"/>
      <c r="AA64" s="6"/>
      <c r="AB64" s="13"/>
      <c r="AC64" s="13"/>
      <c r="AD64" s="13"/>
      <c r="AE64" s="13"/>
      <c r="AF64" s="13"/>
      <c r="AG64" s="13"/>
      <c r="AH64" s="7"/>
      <c r="AJ64" s="128"/>
    </row>
    <row r="65" spans="2:36" ht="30" customHeight="1">
      <c r="B65" s="122"/>
      <c r="C65" s="13"/>
      <c r="D65" s="13"/>
      <c r="E65" s="13"/>
      <c r="F65" s="13"/>
      <c r="G65" s="13"/>
      <c r="H65" s="13"/>
      <c r="I65" s="13"/>
      <c r="J65" s="13"/>
      <c r="K65" s="13"/>
      <c r="L65" s="13" t="s">
        <v>99</v>
      </c>
      <c r="M65" s="13"/>
      <c r="N65" s="13"/>
      <c r="O65" s="13"/>
      <c r="P65" s="13"/>
      <c r="Q65" s="13"/>
      <c r="R65" s="13"/>
      <c r="S65" s="13"/>
      <c r="T65" s="13"/>
      <c r="U65" s="13"/>
      <c r="V65" s="267"/>
      <c r="W65" s="267"/>
      <c r="X65" s="267"/>
      <c r="Y65" s="267"/>
      <c r="Z65" s="13" t="s">
        <v>125</v>
      </c>
      <c r="AA65" s="6"/>
      <c r="AB65" s="13"/>
      <c r="AC65" s="13"/>
      <c r="AD65" s="13"/>
      <c r="AE65" s="13"/>
      <c r="AF65" s="13"/>
      <c r="AG65" s="13"/>
      <c r="AH65" s="7"/>
      <c r="AJ65" s="128"/>
    </row>
    <row r="66" spans="2:36" ht="25.5" customHeight="1">
      <c r="B66" s="12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7"/>
      <c r="AJ66" s="128"/>
    </row>
    <row r="67" spans="2:36" ht="30" customHeight="1">
      <c r="B67" s="122"/>
      <c r="C67" s="13"/>
      <c r="D67" s="13" t="s">
        <v>201</v>
      </c>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7"/>
      <c r="AJ67" s="128"/>
    </row>
    <row r="68" spans="2:36" ht="7.5" customHeight="1">
      <c r="B68" s="122"/>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row>
    <row r="69" spans="2:38" ht="27.75" customHeight="1">
      <c r="B69" s="122"/>
      <c r="S69" s="6" t="s">
        <v>247</v>
      </c>
      <c r="AJ69" s="127"/>
      <c r="AL69" s="8" t="s">
        <v>500</v>
      </c>
    </row>
    <row r="70" spans="2:36" ht="27.75" customHeight="1">
      <c r="B70" s="122"/>
      <c r="C70" s="27" t="s">
        <v>30</v>
      </c>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60"/>
      <c r="AJ70" s="127"/>
    </row>
    <row r="71" spans="2:36" ht="6.75" customHeight="1">
      <c r="B71" s="122"/>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61"/>
      <c r="AJ71" s="127"/>
    </row>
    <row r="72" spans="2:36" ht="27.75" customHeight="1">
      <c r="B72" s="122"/>
      <c r="C72" s="13" t="s">
        <v>31</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7"/>
      <c r="AJ72" s="127"/>
    </row>
    <row r="73" spans="2:36" ht="27.75" customHeight="1">
      <c r="B73" s="122"/>
      <c r="C73" s="13"/>
      <c r="D73" s="13" t="s">
        <v>248</v>
      </c>
      <c r="E73" s="13"/>
      <c r="F73" s="13"/>
      <c r="G73" s="13"/>
      <c r="H73" s="13"/>
      <c r="I73" s="13"/>
      <c r="J73" s="13"/>
      <c r="K73" s="1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J73" s="127"/>
    </row>
    <row r="74" spans="2:36" ht="27.75" customHeight="1">
      <c r="B74" s="122"/>
      <c r="C74" s="13"/>
      <c r="D74" s="13" t="s">
        <v>249</v>
      </c>
      <c r="E74" s="13"/>
      <c r="F74" s="13"/>
      <c r="G74" s="13"/>
      <c r="H74" s="13"/>
      <c r="I74" s="13"/>
      <c r="J74" s="13"/>
      <c r="K74" s="13"/>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J74" s="127"/>
    </row>
    <row r="75" spans="2:36" ht="27.75" customHeight="1">
      <c r="B75" s="122"/>
      <c r="C75" s="13"/>
      <c r="D75" s="13" t="s">
        <v>597</v>
      </c>
      <c r="E75" s="13"/>
      <c r="F75" s="13"/>
      <c r="G75" s="13"/>
      <c r="H75" s="13"/>
      <c r="I75" s="13"/>
      <c r="J75" s="13"/>
      <c r="K75" s="13"/>
      <c r="L75" s="326"/>
      <c r="M75" s="326"/>
      <c r="N75" s="326"/>
      <c r="O75" s="326"/>
      <c r="P75" s="326"/>
      <c r="Q75" s="198"/>
      <c r="R75" s="198"/>
      <c r="S75" s="198"/>
      <c r="T75" s="198"/>
      <c r="U75" s="198"/>
      <c r="V75" s="198"/>
      <c r="W75" s="198"/>
      <c r="X75" s="198"/>
      <c r="Y75" s="198"/>
      <c r="Z75" s="198"/>
      <c r="AA75" s="198"/>
      <c r="AB75" s="198"/>
      <c r="AC75" s="198"/>
      <c r="AD75" s="198"/>
      <c r="AE75" s="198"/>
      <c r="AF75" s="198"/>
      <c r="AG75" s="198"/>
      <c r="AH75" s="198"/>
      <c r="AJ75" s="127"/>
    </row>
    <row r="76" spans="2:36" ht="27.75" customHeight="1">
      <c r="B76" s="122"/>
      <c r="C76" s="13"/>
      <c r="D76" s="13" t="s">
        <v>250</v>
      </c>
      <c r="E76" s="13"/>
      <c r="F76" s="13"/>
      <c r="G76" s="13"/>
      <c r="H76" s="13"/>
      <c r="I76" s="13"/>
      <c r="J76" s="13"/>
      <c r="K76" s="13"/>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J76" s="127"/>
    </row>
    <row r="77" spans="2:36" ht="27.75" customHeight="1">
      <c r="B77" s="122"/>
      <c r="C77" s="13"/>
      <c r="D77" s="13" t="s">
        <v>251</v>
      </c>
      <c r="E77" s="13"/>
      <c r="F77" s="13"/>
      <c r="G77" s="13"/>
      <c r="H77" s="13"/>
      <c r="I77" s="13"/>
      <c r="J77" s="13"/>
      <c r="K77" s="13"/>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J77" s="127"/>
    </row>
    <row r="78" spans="2:36" ht="6.75" customHeight="1">
      <c r="B78" s="12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60"/>
      <c r="AJ78" s="127"/>
    </row>
    <row r="79" spans="2:36" ht="6.75" customHeight="1">
      <c r="B79" s="122"/>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61"/>
      <c r="AJ79" s="127"/>
    </row>
    <row r="80" spans="2:36" ht="27.75" customHeight="1">
      <c r="B80" s="122"/>
      <c r="C80" s="13" t="s">
        <v>32</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7"/>
      <c r="AJ80" s="127"/>
    </row>
    <row r="81" spans="1:36" ht="27.75" customHeight="1">
      <c r="A81" s="151">
        <f>IF(OR(M81="１級",M81="1級",M81="一級"),"大臣",IF(OR(M81="２級",M81="2級",M81="二級",M81="木造"),"知事",""))</f>
      </c>
      <c r="B81" s="123"/>
      <c r="C81" s="13"/>
      <c r="D81" s="13" t="s">
        <v>252</v>
      </c>
      <c r="E81" s="13"/>
      <c r="F81" s="13"/>
      <c r="G81" s="13"/>
      <c r="H81" s="13"/>
      <c r="I81" s="13"/>
      <c r="J81" s="13"/>
      <c r="K81" s="13"/>
      <c r="L81" s="51" t="s">
        <v>253</v>
      </c>
      <c r="M81" s="295"/>
      <c r="N81" s="295"/>
      <c r="O81" s="31" t="s">
        <v>254</v>
      </c>
      <c r="P81" s="31"/>
      <c r="Q81" s="31"/>
      <c r="R81" s="56"/>
      <c r="S81" s="56"/>
      <c r="T81" s="51" t="str">
        <f>IF(A81="","（ 大臣・",IF(A81="知事","（",))</f>
        <v>（ 大臣・</v>
      </c>
      <c r="U81" s="295"/>
      <c r="V81" s="295"/>
      <c r="W81" s="295"/>
      <c r="X81" s="299" t="str">
        <f>IF(A81="大臣","（大臣","知事")</f>
        <v>知事</v>
      </c>
      <c r="Y81" s="299"/>
      <c r="Z81" s="31"/>
      <c r="AA81" s="51" t="s">
        <v>515</v>
      </c>
      <c r="AB81" s="31" t="s">
        <v>203</v>
      </c>
      <c r="AC81" s="295"/>
      <c r="AD81" s="295"/>
      <c r="AE81" s="295"/>
      <c r="AF81" s="295"/>
      <c r="AG81" s="295"/>
      <c r="AH81" s="31" t="s">
        <v>113</v>
      </c>
      <c r="AJ81" s="127"/>
    </row>
    <row r="82" spans="2:36" ht="27.75" customHeight="1">
      <c r="B82" s="122"/>
      <c r="C82" s="13"/>
      <c r="D82" s="13" t="s">
        <v>255</v>
      </c>
      <c r="E82" s="13"/>
      <c r="F82" s="13"/>
      <c r="G82" s="13"/>
      <c r="H82" s="13"/>
      <c r="I82" s="13"/>
      <c r="J82" s="13"/>
      <c r="K82" s="13"/>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J82" s="127"/>
    </row>
    <row r="83" spans="2:48" ht="27.75" customHeight="1">
      <c r="B83" s="122"/>
      <c r="C83" s="13"/>
      <c r="D83" s="13" t="s">
        <v>598</v>
      </c>
      <c r="E83" s="13"/>
      <c r="F83" s="13"/>
      <c r="G83" s="13"/>
      <c r="H83" s="13"/>
      <c r="I83" s="13"/>
      <c r="J83" s="13"/>
      <c r="K83" s="13"/>
      <c r="L83" s="78" t="s">
        <v>256</v>
      </c>
      <c r="M83" s="298"/>
      <c r="N83" s="298"/>
      <c r="O83" s="82" t="s">
        <v>205</v>
      </c>
      <c r="P83" s="82"/>
      <c r="Q83" s="82"/>
      <c r="R83" s="78"/>
      <c r="S83" s="77"/>
      <c r="T83" s="78" t="s">
        <v>256</v>
      </c>
      <c r="U83" s="298"/>
      <c r="V83" s="298"/>
      <c r="W83" s="298"/>
      <c r="X83" s="82" t="s">
        <v>457</v>
      </c>
      <c r="Y83" s="82"/>
      <c r="Z83" s="82"/>
      <c r="AA83" s="78" t="s">
        <v>458</v>
      </c>
      <c r="AB83" s="82" t="s">
        <v>203</v>
      </c>
      <c r="AC83" s="298"/>
      <c r="AD83" s="298"/>
      <c r="AE83" s="298"/>
      <c r="AF83" s="298"/>
      <c r="AG83" s="298"/>
      <c r="AH83" s="82" t="s">
        <v>113</v>
      </c>
      <c r="AJ83" s="128"/>
      <c r="AK83" s="7"/>
      <c r="AL83" s="7"/>
      <c r="AM83" s="7"/>
      <c r="AN83" s="7"/>
      <c r="AO83" s="7"/>
      <c r="AP83" s="7"/>
      <c r="AQ83" s="7"/>
      <c r="AR83" s="7"/>
      <c r="AS83" s="7"/>
      <c r="AT83" s="7"/>
      <c r="AU83" s="7"/>
      <c r="AV83" s="13"/>
    </row>
    <row r="84" spans="2:36" ht="27.75" customHeight="1">
      <c r="B84" s="122"/>
      <c r="C84" s="13"/>
      <c r="D84" s="13"/>
      <c r="E84" s="13"/>
      <c r="F84" s="13"/>
      <c r="G84" s="13"/>
      <c r="H84" s="13"/>
      <c r="I84" s="13"/>
      <c r="J84" s="13"/>
      <c r="K84" s="13"/>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J84" s="127"/>
    </row>
    <row r="85" spans="2:36" ht="27.75" customHeight="1">
      <c r="B85" s="122"/>
      <c r="C85" s="13"/>
      <c r="D85" s="13" t="s">
        <v>599</v>
      </c>
      <c r="E85" s="13"/>
      <c r="F85" s="13"/>
      <c r="G85" s="13"/>
      <c r="H85" s="13"/>
      <c r="I85" s="13"/>
      <c r="J85" s="13"/>
      <c r="K85" s="13"/>
      <c r="L85" s="326"/>
      <c r="M85" s="326"/>
      <c r="N85" s="326"/>
      <c r="O85" s="326"/>
      <c r="P85" s="326"/>
      <c r="Q85" s="198"/>
      <c r="R85" s="198"/>
      <c r="S85" s="198"/>
      <c r="T85" s="198"/>
      <c r="U85" s="198"/>
      <c r="V85" s="198"/>
      <c r="W85" s="198"/>
      <c r="X85" s="198"/>
      <c r="Y85" s="198"/>
      <c r="Z85" s="198"/>
      <c r="AA85" s="198"/>
      <c r="AB85" s="198"/>
      <c r="AC85" s="198"/>
      <c r="AD85" s="198"/>
      <c r="AE85" s="198"/>
      <c r="AF85" s="198"/>
      <c r="AG85" s="198"/>
      <c r="AH85" s="198"/>
      <c r="AJ85" s="127"/>
    </row>
    <row r="86" spans="2:36" ht="27.75" customHeight="1">
      <c r="B86" s="122"/>
      <c r="C86" s="13"/>
      <c r="D86" s="13" t="s">
        <v>257</v>
      </c>
      <c r="E86" s="13"/>
      <c r="F86" s="13"/>
      <c r="G86" s="13"/>
      <c r="H86" s="13"/>
      <c r="I86" s="13"/>
      <c r="J86" s="13"/>
      <c r="K86" s="13"/>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J86" s="127"/>
    </row>
    <row r="87" spans="2:36" ht="27.75" customHeight="1">
      <c r="B87" s="122"/>
      <c r="C87" s="13"/>
      <c r="D87" s="13" t="s">
        <v>258</v>
      </c>
      <c r="E87" s="13"/>
      <c r="F87" s="13"/>
      <c r="G87" s="13"/>
      <c r="H87" s="13"/>
      <c r="I87" s="13"/>
      <c r="J87" s="13"/>
      <c r="K87" s="13"/>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J87" s="127"/>
    </row>
    <row r="88" spans="2:36" ht="6.75" customHeight="1">
      <c r="B88" s="122"/>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60"/>
      <c r="AJ88" s="127"/>
    </row>
    <row r="89" spans="2:36" ht="6.75" customHeight="1">
      <c r="B89" s="122"/>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61"/>
      <c r="AJ89" s="127"/>
    </row>
    <row r="90" spans="2:36" ht="27.75" customHeight="1">
      <c r="B90" s="122"/>
      <c r="C90" s="13" t="s">
        <v>206</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7"/>
      <c r="AJ90" s="127"/>
    </row>
    <row r="91" spans="2:36" ht="27.75" customHeight="1">
      <c r="B91" s="122"/>
      <c r="C91" s="13" t="s">
        <v>207</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7"/>
      <c r="AJ91" s="127"/>
    </row>
    <row r="92" spans="1:36" ht="27.75" customHeight="1">
      <c r="A92" s="151">
        <f>IF(OR(M92="１級",M92="1級",M92="一級"),"大臣",IF(OR(M92="２級",M92="2級",M92="二級",M92="木造"),"知事",""))</f>
      </c>
      <c r="B92" s="123"/>
      <c r="C92" s="13"/>
      <c r="D92" s="13" t="s">
        <v>252</v>
      </c>
      <c r="E92" s="13"/>
      <c r="F92" s="13"/>
      <c r="G92" s="13"/>
      <c r="H92" s="13"/>
      <c r="I92" s="13"/>
      <c r="J92" s="13"/>
      <c r="K92" s="13"/>
      <c r="L92" s="51" t="s">
        <v>253</v>
      </c>
      <c r="M92" s="295"/>
      <c r="N92" s="295"/>
      <c r="O92" s="31" t="s">
        <v>254</v>
      </c>
      <c r="P92" s="31"/>
      <c r="Q92" s="31"/>
      <c r="R92" s="56"/>
      <c r="S92" s="56"/>
      <c r="T92" s="51" t="str">
        <f>IF(A92="","（ 大臣・",IF(A92="知事","（",))</f>
        <v>（ 大臣・</v>
      </c>
      <c r="U92" s="295"/>
      <c r="V92" s="295"/>
      <c r="W92" s="295"/>
      <c r="X92" s="299" t="str">
        <f>IF(A92="大臣","（大臣","知事")</f>
        <v>知事</v>
      </c>
      <c r="Y92" s="299"/>
      <c r="Z92" s="31"/>
      <c r="AA92" s="51" t="s">
        <v>456</v>
      </c>
      <c r="AB92" s="31" t="s">
        <v>203</v>
      </c>
      <c r="AC92" s="295"/>
      <c r="AD92" s="295"/>
      <c r="AE92" s="295"/>
      <c r="AF92" s="295"/>
      <c r="AG92" s="295"/>
      <c r="AH92" s="31" t="s">
        <v>113</v>
      </c>
      <c r="AJ92" s="127"/>
    </row>
    <row r="93" spans="2:36" ht="27.75" customHeight="1">
      <c r="B93" s="122"/>
      <c r="C93" s="13"/>
      <c r="D93" s="13" t="s">
        <v>255</v>
      </c>
      <c r="E93" s="13"/>
      <c r="F93" s="13"/>
      <c r="G93" s="13"/>
      <c r="H93" s="13"/>
      <c r="I93" s="13"/>
      <c r="J93" s="13"/>
      <c r="K93" s="13"/>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J93" s="127"/>
    </row>
    <row r="94" spans="2:48" ht="27.75" customHeight="1">
      <c r="B94" s="122"/>
      <c r="C94" s="13"/>
      <c r="D94" s="13" t="s">
        <v>600</v>
      </c>
      <c r="E94" s="13"/>
      <c r="F94" s="13"/>
      <c r="G94" s="13"/>
      <c r="H94" s="13"/>
      <c r="I94" s="13"/>
      <c r="J94" s="13"/>
      <c r="K94" s="13"/>
      <c r="L94" s="78" t="s">
        <v>256</v>
      </c>
      <c r="M94" s="298"/>
      <c r="N94" s="298"/>
      <c r="O94" s="82" t="s">
        <v>205</v>
      </c>
      <c r="P94" s="82"/>
      <c r="Q94" s="82"/>
      <c r="R94" s="78"/>
      <c r="S94" s="77"/>
      <c r="T94" s="78" t="s">
        <v>256</v>
      </c>
      <c r="U94" s="298"/>
      <c r="V94" s="298"/>
      <c r="W94" s="298"/>
      <c r="X94" s="82" t="s">
        <v>204</v>
      </c>
      <c r="Y94" s="82"/>
      <c r="Z94" s="82"/>
      <c r="AA94" s="82"/>
      <c r="AB94" s="82" t="s">
        <v>203</v>
      </c>
      <c r="AC94" s="298"/>
      <c r="AD94" s="298"/>
      <c r="AE94" s="298"/>
      <c r="AF94" s="298"/>
      <c r="AG94" s="298"/>
      <c r="AH94" s="82" t="s">
        <v>113</v>
      </c>
      <c r="AJ94" s="128"/>
      <c r="AK94" s="7"/>
      <c r="AL94" s="7"/>
      <c r="AM94" s="7"/>
      <c r="AN94" s="7"/>
      <c r="AO94" s="7"/>
      <c r="AP94" s="7"/>
      <c r="AQ94" s="7"/>
      <c r="AR94" s="7"/>
      <c r="AS94" s="7"/>
      <c r="AT94" s="7"/>
      <c r="AU94" s="7"/>
      <c r="AV94" s="13"/>
    </row>
    <row r="95" spans="2:36" ht="27.75" customHeight="1">
      <c r="B95" s="122"/>
      <c r="C95" s="13"/>
      <c r="D95" s="13"/>
      <c r="E95" s="13"/>
      <c r="F95" s="13"/>
      <c r="G95" s="13"/>
      <c r="H95" s="13"/>
      <c r="I95" s="13"/>
      <c r="J95" s="13"/>
      <c r="K95" s="13"/>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J95" s="127"/>
    </row>
    <row r="96" spans="2:36" ht="27.75" customHeight="1">
      <c r="B96" s="122"/>
      <c r="C96" s="13"/>
      <c r="D96" s="13" t="s">
        <v>601</v>
      </c>
      <c r="E96" s="13"/>
      <c r="F96" s="13"/>
      <c r="G96" s="13"/>
      <c r="H96" s="13"/>
      <c r="I96" s="13"/>
      <c r="J96" s="13"/>
      <c r="K96" s="13"/>
      <c r="L96" s="326"/>
      <c r="M96" s="326"/>
      <c r="N96" s="326"/>
      <c r="O96" s="326"/>
      <c r="P96" s="326"/>
      <c r="Q96" s="198"/>
      <c r="R96" s="198"/>
      <c r="S96" s="198"/>
      <c r="T96" s="198"/>
      <c r="U96" s="198"/>
      <c r="V96" s="198"/>
      <c r="W96" s="198"/>
      <c r="X96" s="198"/>
      <c r="Y96" s="198"/>
      <c r="Z96" s="198"/>
      <c r="AA96" s="198"/>
      <c r="AB96" s="198"/>
      <c r="AC96" s="198"/>
      <c r="AD96" s="198"/>
      <c r="AE96" s="198"/>
      <c r="AF96" s="198"/>
      <c r="AG96" s="198"/>
      <c r="AH96" s="198"/>
      <c r="AJ96" s="127"/>
    </row>
    <row r="97" spans="2:36" ht="27.75" customHeight="1">
      <c r="B97" s="122"/>
      <c r="C97" s="13"/>
      <c r="D97" s="13" t="s">
        <v>257</v>
      </c>
      <c r="E97" s="13"/>
      <c r="F97" s="13"/>
      <c r="G97" s="13"/>
      <c r="H97" s="13"/>
      <c r="I97" s="13"/>
      <c r="J97" s="13"/>
      <c r="K97" s="13"/>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J97" s="127"/>
    </row>
    <row r="98" spans="2:36" ht="27.75" customHeight="1">
      <c r="B98" s="122"/>
      <c r="C98" s="13"/>
      <c r="D98" s="13" t="s">
        <v>258</v>
      </c>
      <c r="E98" s="13"/>
      <c r="F98" s="13"/>
      <c r="G98" s="13"/>
      <c r="H98" s="13"/>
      <c r="I98" s="13"/>
      <c r="J98" s="13"/>
      <c r="K98" s="13"/>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J98" s="127"/>
    </row>
    <row r="99" spans="2:36" ht="27.75" customHeight="1">
      <c r="B99" s="122"/>
      <c r="C99" s="13"/>
      <c r="D99" s="13" t="s">
        <v>516</v>
      </c>
      <c r="E99" s="13"/>
      <c r="F99" s="13"/>
      <c r="G99" s="13"/>
      <c r="H99" s="13"/>
      <c r="I99" s="13"/>
      <c r="J99" s="13"/>
      <c r="K99" s="13"/>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J99" s="127"/>
    </row>
    <row r="100" spans="2:36" ht="27.75" customHeight="1">
      <c r="B100" s="122"/>
      <c r="C100" s="13"/>
      <c r="D100" s="13"/>
      <c r="E100" s="13" t="s">
        <v>490</v>
      </c>
      <c r="F100" s="13"/>
      <c r="G100" s="13"/>
      <c r="H100" s="13"/>
      <c r="I100" s="13"/>
      <c r="J100" s="13"/>
      <c r="K100" s="13"/>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J100" s="127"/>
    </row>
    <row r="101" spans="2:36" ht="6.75" customHeight="1">
      <c r="B101" s="122"/>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7"/>
      <c r="AJ101" s="127"/>
    </row>
    <row r="102" spans="2:36" ht="27.75" customHeight="1">
      <c r="B102" s="122"/>
      <c r="C102" s="13" t="s">
        <v>209</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7"/>
      <c r="AJ102" s="127"/>
    </row>
    <row r="103" spans="1:36" ht="27.75" customHeight="1">
      <c r="A103" s="151">
        <f>IF(OR(M103="１級",M103="1級",M103="一級"),"大臣",IF(OR(M103="２級",M103="2級",M103="二級",M103="木造"),"知事",""))</f>
      </c>
      <c r="B103" s="123"/>
      <c r="C103" s="13"/>
      <c r="D103" s="13" t="s">
        <v>252</v>
      </c>
      <c r="E103" s="13"/>
      <c r="F103" s="13"/>
      <c r="G103" s="13"/>
      <c r="H103" s="13"/>
      <c r="I103" s="13"/>
      <c r="J103" s="13"/>
      <c r="K103" s="13"/>
      <c r="L103" s="51" t="s">
        <v>253</v>
      </c>
      <c r="M103" s="295"/>
      <c r="N103" s="295"/>
      <c r="O103" s="31" t="s">
        <v>254</v>
      </c>
      <c r="P103" s="31"/>
      <c r="Q103" s="31"/>
      <c r="R103" s="56"/>
      <c r="S103" s="56"/>
      <c r="T103" s="51" t="str">
        <f>IF(A103="","（ 大臣・",IF(A103="知事","（",))</f>
        <v>（ 大臣・</v>
      </c>
      <c r="U103" s="295"/>
      <c r="V103" s="295"/>
      <c r="W103" s="295"/>
      <c r="X103" s="299" t="str">
        <f>IF(A103="大臣","（大臣","知事")</f>
        <v>知事</v>
      </c>
      <c r="Y103" s="299"/>
      <c r="Z103" s="31"/>
      <c r="AA103" s="51" t="s">
        <v>456</v>
      </c>
      <c r="AB103" s="31" t="s">
        <v>203</v>
      </c>
      <c r="AC103" s="295"/>
      <c r="AD103" s="295"/>
      <c r="AE103" s="295"/>
      <c r="AF103" s="295"/>
      <c r="AG103" s="295"/>
      <c r="AH103" s="31" t="s">
        <v>113</v>
      </c>
      <c r="AJ103" s="127"/>
    </row>
    <row r="104" spans="2:36" ht="27.75" customHeight="1">
      <c r="B104" s="122"/>
      <c r="C104" s="13"/>
      <c r="D104" s="13" t="s">
        <v>255</v>
      </c>
      <c r="E104" s="13"/>
      <c r="F104" s="13"/>
      <c r="G104" s="13"/>
      <c r="H104" s="13"/>
      <c r="I104" s="13"/>
      <c r="J104" s="13"/>
      <c r="K104" s="13"/>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J104" s="127"/>
    </row>
    <row r="105" spans="2:48" ht="27.75" customHeight="1">
      <c r="B105" s="122"/>
      <c r="C105" s="13"/>
      <c r="D105" s="13" t="s">
        <v>600</v>
      </c>
      <c r="E105" s="13"/>
      <c r="F105" s="13"/>
      <c r="G105" s="13"/>
      <c r="H105" s="13"/>
      <c r="I105" s="13"/>
      <c r="J105" s="13"/>
      <c r="K105" s="13"/>
      <c r="L105" s="78" t="s">
        <v>256</v>
      </c>
      <c r="M105" s="298"/>
      <c r="N105" s="298"/>
      <c r="O105" s="82" t="s">
        <v>205</v>
      </c>
      <c r="P105" s="82"/>
      <c r="Q105" s="82"/>
      <c r="R105" s="78"/>
      <c r="S105" s="77"/>
      <c r="T105" s="78" t="s">
        <v>256</v>
      </c>
      <c r="U105" s="298"/>
      <c r="V105" s="298"/>
      <c r="W105" s="298"/>
      <c r="X105" s="82" t="s">
        <v>204</v>
      </c>
      <c r="Y105" s="82"/>
      <c r="Z105" s="82"/>
      <c r="AA105" s="82"/>
      <c r="AB105" s="82" t="s">
        <v>203</v>
      </c>
      <c r="AC105" s="298"/>
      <c r="AD105" s="298"/>
      <c r="AE105" s="298"/>
      <c r="AF105" s="298"/>
      <c r="AG105" s="298"/>
      <c r="AH105" s="82" t="s">
        <v>113</v>
      </c>
      <c r="AJ105" s="128"/>
      <c r="AK105" s="7"/>
      <c r="AL105" s="7"/>
      <c r="AM105" s="7"/>
      <c r="AN105" s="7"/>
      <c r="AO105" s="7"/>
      <c r="AP105" s="7"/>
      <c r="AQ105" s="7"/>
      <c r="AR105" s="7"/>
      <c r="AS105" s="7"/>
      <c r="AT105" s="7"/>
      <c r="AU105" s="7"/>
      <c r="AV105" s="13"/>
    </row>
    <row r="106" spans="2:36" ht="27.75" customHeight="1">
      <c r="B106" s="122"/>
      <c r="C106" s="13"/>
      <c r="D106" s="13"/>
      <c r="E106" s="13"/>
      <c r="F106" s="13"/>
      <c r="G106" s="13"/>
      <c r="H106" s="13"/>
      <c r="I106" s="13"/>
      <c r="J106" s="13"/>
      <c r="K106" s="13"/>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J106" s="127"/>
    </row>
    <row r="107" spans="2:36" ht="27.75" customHeight="1">
      <c r="B107" s="122"/>
      <c r="C107" s="13"/>
      <c r="D107" s="13" t="s">
        <v>601</v>
      </c>
      <c r="E107" s="13"/>
      <c r="F107" s="13"/>
      <c r="G107" s="13"/>
      <c r="H107" s="13"/>
      <c r="I107" s="13"/>
      <c r="J107" s="13"/>
      <c r="K107" s="13"/>
      <c r="L107" s="326"/>
      <c r="M107" s="326"/>
      <c r="N107" s="326"/>
      <c r="O107" s="326"/>
      <c r="P107" s="326"/>
      <c r="Q107" s="198"/>
      <c r="R107" s="198"/>
      <c r="S107" s="198"/>
      <c r="T107" s="198"/>
      <c r="U107" s="198"/>
      <c r="V107" s="198"/>
      <c r="W107" s="198"/>
      <c r="X107" s="198"/>
      <c r="Y107" s="198"/>
      <c r="Z107" s="198"/>
      <c r="AA107" s="198"/>
      <c r="AB107" s="198"/>
      <c r="AC107" s="198"/>
      <c r="AD107" s="198"/>
      <c r="AE107" s="198"/>
      <c r="AF107" s="198"/>
      <c r="AG107" s="198"/>
      <c r="AH107" s="198"/>
      <c r="AJ107" s="127"/>
    </row>
    <row r="108" spans="2:36" ht="27.75" customHeight="1">
      <c r="B108" s="122"/>
      <c r="C108" s="13"/>
      <c r="D108" s="13" t="s">
        <v>257</v>
      </c>
      <c r="E108" s="13"/>
      <c r="F108" s="13"/>
      <c r="G108" s="13"/>
      <c r="H108" s="13"/>
      <c r="I108" s="13"/>
      <c r="J108" s="13"/>
      <c r="K108" s="13"/>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J108" s="127"/>
    </row>
    <row r="109" spans="2:36" ht="27.75" customHeight="1">
      <c r="B109" s="122"/>
      <c r="C109" s="13"/>
      <c r="D109" s="13" t="s">
        <v>258</v>
      </c>
      <c r="E109" s="13"/>
      <c r="F109" s="13"/>
      <c r="G109" s="13"/>
      <c r="H109" s="13"/>
      <c r="I109" s="13"/>
      <c r="J109" s="13"/>
      <c r="K109" s="13"/>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J109" s="127"/>
    </row>
    <row r="110" spans="2:36" ht="27.75" customHeight="1">
      <c r="B110" s="122"/>
      <c r="C110" s="13"/>
      <c r="D110" s="13" t="s">
        <v>516</v>
      </c>
      <c r="E110" s="13"/>
      <c r="F110" s="13"/>
      <c r="G110" s="13"/>
      <c r="H110" s="13"/>
      <c r="I110" s="13"/>
      <c r="J110" s="13"/>
      <c r="K110" s="13"/>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J110" s="127"/>
    </row>
    <row r="111" spans="2:36" ht="27.75" customHeight="1">
      <c r="B111" s="122"/>
      <c r="C111" s="13"/>
      <c r="D111" s="13"/>
      <c r="E111" s="13" t="s">
        <v>490</v>
      </c>
      <c r="F111" s="13"/>
      <c r="G111" s="13"/>
      <c r="H111" s="13"/>
      <c r="I111" s="13"/>
      <c r="J111" s="13"/>
      <c r="K111" s="13"/>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J111" s="127"/>
    </row>
    <row r="112" spans="2:36" ht="6.75" customHeight="1">
      <c r="B112" s="122"/>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7"/>
      <c r="AJ112" s="127"/>
    </row>
    <row r="113" spans="2:36" ht="27.75" customHeight="1">
      <c r="B113" s="122"/>
      <c r="C113" s="13" t="s">
        <v>491</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7"/>
      <c r="AJ113" s="127"/>
    </row>
    <row r="114" spans="2:36" ht="27.75" customHeight="1">
      <c r="B114" s="122"/>
      <c r="C114" s="13" t="s">
        <v>492</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7"/>
      <c r="AJ114" s="127"/>
    </row>
    <row r="115" spans="2:47" ht="27.75" customHeight="1">
      <c r="B115" s="122"/>
      <c r="C115" s="184" t="s">
        <v>39</v>
      </c>
      <c r="D115" s="13" t="s">
        <v>506</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7"/>
      <c r="AH115" s="7"/>
      <c r="AI115" s="8"/>
      <c r="AJ115" s="127"/>
      <c r="AU115" s="4"/>
    </row>
    <row r="116" spans="2:36" ht="27.75" customHeight="1">
      <c r="B116" s="122"/>
      <c r="C116" s="13"/>
      <c r="D116" s="13" t="s">
        <v>493</v>
      </c>
      <c r="E116" s="13"/>
      <c r="F116" s="13"/>
      <c r="G116" s="13"/>
      <c r="H116" s="277"/>
      <c r="I116" s="277"/>
      <c r="J116" s="277"/>
      <c r="K116" s="277"/>
      <c r="L116" s="277"/>
      <c r="M116" s="277"/>
      <c r="N116" s="277"/>
      <c r="O116" s="277"/>
      <c r="P116" s="277"/>
      <c r="Q116" s="277"/>
      <c r="R116" s="277"/>
      <c r="S116" s="277"/>
      <c r="T116" s="277"/>
      <c r="U116" s="277"/>
      <c r="V116" s="13"/>
      <c r="W116" s="13"/>
      <c r="X116" s="13"/>
      <c r="Y116" s="13"/>
      <c r="Z116" s="13"/>
      <c r="AA116" s="13"/>
      <c r="AB116" s="13"/>
      <c r="AC116" s="13"/>
      <c r="AD116" s="13"/>
      <c r="AE116" s="13"/>
      <c r="AF116" s="13"/>
      <c r="AG116" s="13"/>
      <c r="AH116" s="7"/>
      <c r="AJ116" s="127"/>
    </row>
    <row r="117" spans="2:36" ht="27.75" customHeight="1">
      <c r="B117" s="122"/>
      <c r="C117" s="13"/>
      <c r="D117" s="13" t="s">
        <v>494</v>
      </c>
      <c r="E117" s="13"/>
      <c r="F117" s="13"/>
      <c r="G117" s="13"/>
      <c r="H117" s="13" t="s">
        <v>495</v>
      </c>
      <c r="I117" s="13"/>
      <c r="J117" s="13"/>
      <c r="K117" s="13"/>
      <c r="L117" s="13"/>
      <c r="M117" s="13"/>
      <c r="N117" s="13"/>
      <c r="O117" s="13"/>
      <c r="P117" s="13"/>
      <c r="Q117" s="13" t="s">
        <v>143</v>
      </c>
      <c r="R117" s="334"/>
      <c r="S117" s="334"/>
      <c r="T117" s="334"/>
      <c r="U117" s="13" t="s">
        <v>113</v>
      </c>
      <c r="V117" s="13"/>
      <c r="W117" s="13"/>
      <c r="X117" s="13"/>
      <c r="Y117" s="13"/>
      <c r="Z117" s="13"/>
      <c r="AA117" s="13"/>
      <c r="AB117" s="13"/>
      <c r="AC117" s="13"/>
      <c r="AD117" s="13"/>
      <c r="AE117" s="13"/>
      <c r="AF117" s="13"/>
      <c r="AG117" s="13"/>
      <c r="AH117" s="7"/>
      <c r="AJ117" s="127"/>
    </row>
    <row r="118" spans="2:47" ht="27.75" customHeight="1">
      <c r="B118" s="122"/>
      <c r="C118" s="184" t="s">
        <v>39</v>
      </c>
      <c r="D118" s="13" t="s">
        <v>507</v>
      </c>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7"/>
      <c r="AH118" s="7"/>
      <c r="AI118" s="8"/>
      <c r="AJ118" s="127"/>
      <c r="AU118" s="4"/>
    </row>
    <row r="119" spans="2:36" ht="27.75" customHeight="1">
      <c r="B119" s="122"/>
      <c r="C119" s="13"/>
      <c r="D119" s="13" t="s">
        <v>493</v>
      </c>
      <c r="E119" s="13"/>
      <c r="F119" s="13"/>
      <c r="G119" s="13"/>
      <c r="H119" s="277"/>
      <c r="I119" s="277"/>
      <c r="J119" s="277"/>
      <c r="K119" s="277"/>
      <c r="L119" s="277"/>
      <c r="M119" s="277"/>
      <c r="N119" s="277"/>
      <c r="O119" s="277"/>
      <c r="P119" s="277"/>
      <c r="Q119" s="277"/>
      <c r="R119" s="277"/>
      <c r="S119" s="277"/>
      <c r="T119" s="277"/>
      <c r="U119" s="277"/>
      <c r="V119" s="13"/>
      <c r="W119" s="13"/>
      <c r="X119" s="13"/>
      <c r="Y119" s="13"/>
      <c r="Z119" s="13"/>
      <c r="AA119" s="13"/>
      <c r="AB119" s="13"/>
      <c r="AC119" s="13"/>
      <c r="AD119" s="13"/>
      <c r="AE119" s="13"/>
      <c r="AF119" s="13"/>
      <c r="AG119" s="13"/>
      <c r="AH119" s="7"/>
      <c r="AJ119" s="127"/>
    </row>
    <row r="120" spans="2:36" ht="27.75" customHeight="1">
      <c r="B120" s="122"/>
      <c r="C120" s="13"/>
      <c r="D120" s="13" t="s">
        <v>494</v>
      </c>
      <c r="E120" s="13"/>
      <c r="F120" s="13"/>
      <c r="G120" s="13"/>
      <c r="H120" s="13" t="s">
        <v>495</v>
      </c>
      <c r="I120" s="13"/>
      <c r="J120" s="13"/>
      <c r="K120" s="13"/>
      <c r="L120" s="13"/>
      <c r="M120" s="13"/>
      <c r="N120" s="13"/>
      <c r="O120" s="13"/>
      <c r="P120" s="13"/>
      <c r="Q120" s="13" t="s">
        <v>143</v>
      </c>
      <c r="R120" s="334"/>
      <c r="S120" s="334"/>
      <c r="T120" s="334"/>
      <c r="U120" s="13" t="s">
        <v>113</v>
      </c>
      <c r="V120" s="13"/>
      <c r="W120" s="13"/>
      <c r="X120" s="13"/>
      <c r="Y120" s="13"/>
      <c r="Z120" s="13"/>
      <c r="AA120" s="13"/>
      <c r="AB120" s="13"/>
      <c r="AC120" s="13"/>
      <c r="AD120" s="13"/>
      <c r="AE120" s="13"/>
      <c r="AF120" s="13"/>
      <c r="AG120" s="13"/>
      <c r="AH120" s="7"/>
      <c r="AJ120" s="127"/>
    </row>
    <row r="121" spans="2:36" ht="27.75" customHeight="1">
      <c r="B121" s="122"/>
      <c r="C121" s="184" t="s">
        <v>39</v>
      </c>
      <c r="D121" s="13" t="s">
        <v>508</v>
      </c>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7"/>
      <c r="AJ121" s="127"/>
    </row>
    <row r="122" spans="2:36" ht="27.75" customHeight="1">
      <c r="B122" s="122"/>
      <c r="C122" s="13"/>
      <c r="D122" s="13" t="s">
        <v>493</v>
      </c>
      <c r="E122" s="13"/>
      <c r="F122" s="13"/>
      <c r="G122" s="13"/>
      <c r="H122" s="277"/>
      <c r="I122" s="277"/>
      <c r="J122" s="277"/>
      <c r="K122" s="277"/>
      <c r="L122" s="277"/>
      <c r="M122" s="277"/>
      <c r="N122" s="277"/>
      <c r="O122" s="277"/>
      <c r="P122" s="277"/>
      <c r="Q122" s="277"/>
      <c r="R122" s="277"/>
      <c r="S122" s="277"/>
      <c r="T122" s="277"/>
      <c r="U122" s="277"/>
      <c r="V122" s="13"/>
      <c r="W122" s="13"/>
      <c r="X122" s="13"/>
      <c r="Y122" s="13"/>
      <c r="Z122" s="13"/>
      <c r="AA122" s="13"/>
      <c r="AB122" s="13"/>
      <c r="AC122" s="13"/>
      <c r="AD122" s="13"/>
      <c r="AE122" s="13"/>
      <c r="AF122" s="13"/>
      <c r="AG122" s="13"/>
      <c r="AH122" s="7"/>
      <c r="AJ122" s="127"/>
    </row>
    <row r="123" spans="2:36" ht="27.75" customHeight="1">
      <c r="B123" s="122"/>
      <c r="C123" s="13"/>
      <c r="D123" s="13" t="s">
        <v>494</v>
      </c>
      <c r="E123" s="13"/>
      <c r="F123" s="13"/>
      <c r="G123" s="13"/>
      <c r="H123" s="13" t="s">
        <v>496</v>
      </c>
      <c r="I123" s="13"/>
      <c r="J123" s="13"/>
      <c r="K123" s="13"/>
      <c r="L123" s="13"/>
      <c r="M123" s="13"/>
      <c r="N123" s="13"/>
      <c r="O123" s="13"/>
      <c r="P123" s="13"/>
      <c r="Q123" s="13" t="s">
        <v>143</v>
      </c>
      <c r="R123" s="334"/>
      <c r="S123" s="334"/>
      <c r="T123" s="334"/>
      <c r="U123" s="13" t="s">
        <v>113</v>
      </c>
      <c r="V123" s="13"/>
      <c r="W123" s="13"/>
      <c r="X123" s="13"/>
      <c r="Y123" s="13"/>
      <c r="Z123" s="13"/>
      <c r="AA123" s="13"/>
      <c r="AB123" s="13"/>
      <c r="AC123" s="13"/>
      <c r="AD123" s="13"/>
      <c r="AE123" s="13"/>
      <c r="AF123" s="13"/>
      <c r="AG123" s="13"/>
      <c r="AH123" s="7"/>
      <c r="AJ123" s="127"/>
    </row>
    <row r="124" spans="2:36" ht="27.75" customHeight="1">
      <c r="B124" s="122"/>
      <c r="C124" s="184" t="s">
        <v>39</v>
      </c>
      <c r="D124" s="13" t="s">
        <v>509</v>
      </c>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7"/>
      <c r="AJ124" s="127"/>
    </row>
    <row r="125" spans="2:36" ht="27.75" customHeight="1">
      <c r="B125" s="122"/>
      <c r="C125" s="13"/>
      <c r="D125" s="13" t="s">
        <v>493</v>
      </c>
      <c r="E125" s="13"/>
      <c r="F125" s="13"/>
      <c r="G125" s="13"/>
      <c r="H125" s="277"/>
      <c r="I125" s="277"/>
      <c r="J125" s="277"/>
      <c r="K125" s="277"/>
      <c r="L125" s="277"/>
      <c r="M125" s="277"/>
      <c r="N125" s="277"/>
      <c r="O125" s="277"/>
      <c r="P125" s="277"/>
      <c r="Q125" s="277"/>
      <c r="R125" s="277"/>
      <c r="S125" s="277"/>
      <c r="T125" s="277"/>
      <c r="U125" s="277"/>
      <c r="V125" s="13"/>
      <c r="W125" s="13"/>
      <c r="X125" s="13"/>
      <c r="Y125" s="13"/>
      <c r="Z125" s="13"/>
      <c r="AA125" s="13"/>
      <c r="AB125" s="13"/>
      <c r="AC125" s="13"/>
      <c r="AD125" s="13"/>
      <c r="AE125" s="13"/>
      <c r="AF125" s="13"/>
      <c r="AG125" s="13"/>
      <c r="AH125" s="7"/>
      <c r="AJ125" s="127"/>
    </row>
    <row r="126" spans="2:36" ht="27.75" customHeight="1">
      <c r="B126" s="122"/>
      <c r="C126" s="13"/>
      <c r="D126" s="13" t="s">
        <v>494</v>
      </c>
      <c r="E126" s="13"/>
      <c r="F126" s="13"/>
      <c r="G126" s="13"/>
      <c r="H126" s="13" t="s">
        <v>496</v>
      </c>
      <c r="I126" s="13"/>
      <c r="J126" s="13"/>
      <c r="K126" s="13"/>
      <c r="L126" s="13"/>
      <c r="M126" s="13"/>
      <c r="N126" s="13"/>
      <c r="O126" s="13"/>
      <c r="P126" s="13"/>
      <c r="Q126" s="13" t="s">
        <v>143</v>
      </c>
      <c r="R126" s="334"/>
      <c r="S126" s="334"/>
      <c r="T126" s="334"/>
      <c r="U126" s="13" t="s">
        <v>113</v>
      </c>
      <c r="V126" s="13"/>
      <c r="W126" s="13"/>
      <c r="X126" s="13"/>
      <c r="Y126" s="13"/>
      <c r="Z126" s="13"/>
      <c r="AA126" s="13"/>
      <c r="AB126" s="13"/>
      <c r="AC126" s="13"/>
      <c r="AD126" s="13"/>
      <c r="AE126" s="13"/>
      <c r="AF126" s="13"/>
      <c r="AG126" s="13"/>
      <c r="AH126" s="7"/>
      <c r="AJ126" s="127"/>
    </row>
    <row r="127" spans="1:36" ht="6.75" customHeight="1">
      <c r="A127" s="154"/>
      <c r="B127" s="124"/>
      <c r="C127" s="27"/>
      <c r="D127" s="60"/>
      <c r="E127" s="60"/>
      <c r="F127" s="60"/>
      <c r="G127" s="60"/>
      <c r="H127" s="60"/>
      <c r="I127" s="60"/>
      <c r="J127" s="60"/>
      <c r="K127" s="60"/>
      <c r="L127" s="100"/>
      <c r="M127" s="100"/>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J127" s="127"/>
    </row>
    <row r="128" spans="1:36" ht="27.75" customHeight="1">
      <c r="A128" s="154"/>
      <c r="B128" s="124"/>
      <c r="C128" s="13"/>
      <c r="D128" s="7"/>
      <c r="E128" s="7"/>
      <c r="F128" s="7"/>
      <c r="G128" s="7"/>
      <c r="H128" s="7"/>
      <c r="I128" s="7"/>
      <c r="J128" s="7"/>
      <c r="K128" s="7"/>
      <c r="L128" s="80"/>
      <c r="M128" s="80"/>
      <c r="N128" s="81"/>
      <c r="O128" s="81"/>
      <c r="P128" s="81"/>
      <c r="Q128" s="81"/>
      <c r="R128" s="81"/>
      <c r="S128" s="81"/>
      <c r="T128" s="81"/>
      <c r="U128" s="81"/>
      <c r="V128" s="81"/>
      <c r="W128" s="81"/>
      <c r="X128" s="81"/>
      <c r="Y128" s="81"/>
      <c r="Z128" s="81"/>
      <c r="AA128" s="81"/>
      <c r="AB128" s="81"/>
      <c r="AC128" s="81"/>
      <c r="AD128" s="81"/>
      <c r="AE128" s="81"/>
      <c r="AF128" s="81"/>
      <c r="AG128" s="81"/>
      <c r="AH128" s="81"/>
      <c r="AJ128" s="127"/>
    </row>
    <row r="129" spans="1:36" ht="7.5" customHeight="1">
      <c r="A129" s="154"/>
      <c r="B129" s="124"/>
      <c r="C129" s="128"/>
      <c r="D129" s="128"/>
      <c r="E129" s="128"/>
      <c r="F129" s="128"/>
      <c r="G129" s="128"/>
      <c r="H129" s="128"/>
      <c r="I129" s="128"/>
      <c r="J129" s="128"/>
      <c r="K129" s="128"/>
      <c r="L129" s="132"/>
      <c r="M129" s="132"/>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28"/>
      <c r="AJ129" s="127"/>
    </row>
    <row r="130" spans="2:38" ht="27.75" customHeight="1">
      <c r="B130" s="122"/>
      <c r="S130" s="6" t="s">
        <v>269</v>
      </c>
      <c r="AJ130" s="127"/>
      <c r="AL130" s="8" t="s">
        <v>501</v>
      </c>
    </row>
    <row r="131" spans="2:36" ht="6.75" customHeight="1">
      <c r="B131" s="122"/>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61"/>
      <c r="AJ131" s="127"/>
    </row>
    <row r="132" spans="2:36" ht="27.75" customHeight="1">
      <c r="B132" s="122"/>
      <c r="C132" s="13" t="s">
        <v>635</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7"/>
      <c r="AJ132" s="127"/>
    </row>
    <row r="133" spans="2:36" ht="27.75" customHeight="1">
      <c r="B133" s="122"/>
      <c r="C133" s="13" t="s">
        <v>636</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7"/>
      <c r="AJ133" s="127"/>
    </row>
    <row r="134" spans="2:36" ht="27.75" customHeight="1">
      <c r="B134" s="122"/>
      <c r="C134" s="13"/>
      <c r="D134" s="13" t="s">
        <v>259</v>
      </c>
      <c r="E134" s="13"/>
      <c r="F134" s="13"/>
      <c r="G134" s="13"/>
      <c r="H134" s="13"/>
      <c r="I134" s="13"/>
      <c r="J134" s="13"/>
      <c r="K134" s="13"/>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J134" s="127"/>
    </row>
    <row r="135" spans="2:36" ht="27.75" customHeight="1">
      <c r="B135" s="122"/>
      <c r="C135" s="13"/>
      <c r="D135" s="13" t="s">
        <v>260</v>
      </c>
      <c r="E135" s="13"/>
      <c r="F135" s="13"/>
      <c r="G135" s="13"/>
      <c r="H135" s="13"/>
      <c r="I135" s="13"/>
      <c r="J135" s="13"/>
      <c r="K135" s="13"/>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J135" s="127"/>
    </row>
    <row r="136" spans="2:36" ht="27.75" customHeight="1">
      <c r="B136" s="122"/>
      <c r="C136" s="13"/>
      <c r="D136" s="13" t="s">
        <v>261</v>
      </c>
      <c r="E136" s="13"/>
      <c r="F136" s="13"/>
      <c r="G136" s="13"/>
      <c r="H136" s="13"/>
      <c r="I136" s="13"/>
      <c r="J136" s="13"/>
      <c r="K136" s="13"/>
      <c r="L136" s="326"/>
      <c r="M136" s="326"/>
      <c r="N136" s="326"/>
      <c r="O136" s="326"/>
      <c r="P136" s="326"/>
      <c r="Q136" s="198"/>
      <c r="R136" s="198"/>
      <c r="S136" s="198"/>
      <c r="T136" s="198"/>
      <c r="U136" s="198"/>
      <c r="V136" s="198"/>
      <c r="W136" s="198"/>
      <c r="X136" s="198"/>
      <c r="Y136" s="198"/>
      <c r="Z136" s="198"/>
      <c r="AA136" s="198"/>
      <c r="AB136" s="198"/>
      <c r="AC136" s="198"/>
      <c r="AD136" s="198"/>
      <c r="AE136" s="198"/>
      <c r="AF136" s="198"/>
      <c r="AG136" s="198"/>
      <c r="AH136" s="198"/>
      <c r="AJ136" s="127"/>
    </row>
    <row r="137" spans="2:36" ht="27.75" customHeight="1">
      <c r="B137" s="122"/>
      <c r="C137" s="13"/>
      <c r="D137" s="13" t="s">
        <v>262</v>
      </c>
      <c r="E137" s="13"/>
      <c r="F137" s="13"/>
      <c r="G137" s="13"/>
      <c r="H137" s="13"/>
      <c r="I137" s="13"/>
      <c r="J137" s="13"/>
      <c r="K137" s="13"/>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J137" s="127"/>
    </row>
    <row r="138" spans="2:36" ht="27.75" customHeight="1">
      <c r="B138" s="122"/>
      <c r="C138" s="13"/>
      <c r="D138" s="13" t="s">
        <v>263</v>
      </c>
      <c r="E138" s="13"/>
      <c r="F138" s="13"/>
      <c r="G138" s="13"/>
      <c r="H138" s="13"/>
      <c r="I138" s="13"/>
      <c r="J138" s="13"/>
      <c r="K138" s="13"/>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J138" s="127"/>
    </row>
    <row r="139" spans="2:36" ht="27.75" customHeight="1">
      <c r="B139" s="122"/>
      <c r="C139" s="13"/>
      <c r="D139" s="13" t="s">
        <v>497</v>
      </c>
      <c r="E139" s="13"/>
      <c r="F139" s="13"/>
      <c r="G139" s="13"/>
      <c r="H139" s="13"/>
      <c r="I139" s="13"/>
      <c r="J139" s="13"/>
      <c r="K139" s="13"/>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J139" s="127"/>
    </row>
    <row r="140" spans="2:36" ht="27.75" customHeight="1">
      <c r="B140" s="122"/>
      <c r="C140" s="13"/>
      <c r="D140" s="13" t="s">
        <v>498</v>
      </c>
      <c r="E140" s="13"/>
      <c r="F140" s="13"/>
      <c r="G140" s="13"/>
      <c r="H140" s="13"/>
      <c r="I140" s="13"/>
      <c r="J140" s="13"/>
      <c r="K140" s="13"/>
      <c r="L140" s="79"/>
      <c r="M140" s="79"/>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J140" s="127"/>
    </row>
    <row r="141" spans="1:36" ht="7.5" customHeight="1">
      <c r="A141" s="154"/>
      <c r="B141" s="124"/>
      <c r="C141" s="7"/>
      <c r="D141" s="7"/>
      <c r="E141" s="7"/>
      <c r="F141" s="7"/>
      <c r="G141" s="7"/>
      <c r="H141" s="7"/>
      <c r="I141" s="7"/>
      <c r="J141" s="7"/>
      <c r="K141" s="7"/>
      <c r="L141" s="80"/>
      <c r="M141" s="80"/>
      <c r="N141" s="81"/>
      <c r="O141" s="81"/>
      <c r="P141" s="81"/>
      <c r="Q141" s="81"/>
      <c r="R141" s="81"/>
      <c r="S141" s="81"/>
      <c r="T141" s="81"/>
      <c r="U141" s="81"/>
      <c r="V141" s="81"/>
      <c r="W141" s="81"/>
      <c r="X141" s="81"/>
      <c r="Y141" s="81"/>
      <c r="Z141" s="81"/>
      <c r="AA141" s="81"/>
      <c r="AB141" s="81"/>
      <c r="AC141" s="81"/>
      <c r="AD141" s="81"/>
      <c r="AE141" s="81"/>
      <c r="AF141" s="81"/>
      <c r="AG141" s="81"/>
      <c r="AH141" s="81"/>
      <c r="AJ141" s="127"/>
    </row>
    <row r="142" spans="1:36" ht="27.75" customHeight="1">
      <c r="A142" s="154"/>
      <c r="B142" s="124"/>
      <c r="C142" s="13" t="s">
        <v>637</v>
      </c>
      <c r="D142" s="7"/>
      <c r="E142" s="7"/>
      <c r="F142" s="7"/>
      <c r="G142" s="7"/>
      <c r="H142" s="7"/>
      <c r="I142" s="7"/>
      <c r="J142" s="7"/>
      <c r="K142" s="7"/>
      <c r="L142" s="80"/>
      <c r="M142" s="80"/>
      <c r="N142" s="81"/>
      <c r="O142" s="81"/>
      <c r="P142" s="81"/>
      <c r="Q142" s="81"/>
      <c r="R142" s="81"/>
      <c r="S142" s="81"/>
      <c r="T142" s="81"/>
      <c r="U142" s="81"/>
      <c r="V142" s="81"/>
      <c r="W142" s="81"/>
      <c r="X142" s="81"/>
      <c r="Y142" s="81"/>
      <c r="Z142" s="81"/>
      <c r="AA142" s="81"/>
      <c r="AB142" s="81"/>
      <c r="AC142" s="81"/>
      <c r="AD142" s="81"/>
      <c r="AE142" s="81"/>
      <c r="AF142" s="81"/>
      <c r="AG142" s="81"/>
      <c r="AH142" s="81"/>
      <c r="AJ142" s="127"/>
    </row>
    <row r="143" spans="2:36" ht="27.75" customHeight="1">
      <c r="B143" s="122"/>
      <c r="C143" s="13"/>
      <c r="D143" s="13" t="s">
        <v>264</v>
      </c>
      <c r="E143" s="13"/>
      <c r="F143" s="13"/>
      <c r="G143" s="13"/>
      <c r="H143" s="13"/>
      <c r="I143" s="13"/>
      <c r="J143" s="13"/>
      <c r="K143" s="13"/>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J143" s="127"/>
    </row>
    <row r="144" spans="2:36" ht="27.75" customHeight="1">
      <c r="B144" s="122"/>
      <c r="C144" s="13"/>
      <c r="D144" s="13" t="s">
        <v>265</v>
      </c>
      <c r="E144" s="13"/>
      <c r="F144" s="13"/>
      <c r="G144" s="13"/>
      <c r="H144" s="13"/>
      <c r="I144" s="13"/>
      <c r="J144" s="13"/>
      <c r="K144" s="13"/>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J144" s="127"/>
    </row>
    <row r="145" spans="2:36" ht="27.75" customHeight="1">
      <c r="B145" s="122"/>
      <c r="C145" s="13"/>
      <c r="D145" s="13" t="s">
        <v>266</v>
      </c>
      <c r="E145" s="13"/>
      <c r="F145" s="13"/>
      <c r="G145" s="13"/>
      <c r="H145" s="13"/>
      <c r="I145" s="13"/>
      <c r="J145" s="13"/>
      <c r="K145" s="13"/>
      <c r="L145" s="326"/>
      <c r="M145" s="326"/>
      <c r="N145" s="326"/>
      <c r="O145" s="326"/>
      <c r="P145" s="326"/>
      <c r="Q145" s="198"/>
      <c r="R145" s="198"/>
      <c r="S145" s="198"/>
      <c r="T145" s="198"/>
      <c r="U145" s="198"/>
      <c r="V145" s="198"/>
      <c r="W145" s="198"/>
      <c r="X145" s="198"/>
      <c r="Y145" s="198"/>
      <c r="Z145" s="198"/>
      <c r="AA145" s="198"/>
      <c r="AB145" s="198"/>
      <c r="AC145" s="198"/>
      <c r="AD145" s="198"/>
      <c r="AE145" s="198"/>
      <c r="AF145" s="198"/>
      <c r="AG145" s="198"/>
      <c r="AH145" s="198"/>
      <c r="AJ145" s="127"/>
    </row>
    <row r="146" spans="2:36" ht="27.75" customHeight="1">
      <c r="B146" s="122"/>
      <c r="C146" s="13"/>
      <c r="D146" s="13" t="s">
        <v>267</v>
      </c>
      <c r="E146" s="13"/>
      <c r="F146" s="13"/>
      <c r="G146" s="13"/>
      <c r="H146" s="13"/>
      <c r="I146" s="13"/>
      <c r="J146" s="13"/>
      <c r="K146" s="13"/>
      <c r="L146" s="266"/>
      <c r="M146" s="266"/>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J146" s="127"/>
    </row>
    <row r="147" spans="2:36" ht="27.75" customHeight="1">
      <c r="B147" s="122"/>
      <c r="C147" s="13"/>
      <c r="D147" s="13" t="s">
        <v>268</v>
      </c>
      <c r="E147" s="13"/>
      <c r="F147" s="13"/>
      <c r="G147" s="13"/>
      <c r="H147" s="13"/>
      <c r="I147" s="13"/>
      <c r="J147" s="13"/>
      <c r="K147" s="13"/>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J147" s="127"/>
    </row>
    <row r="148" spans="2:36" ht="27.75" customHeight="1">
      <c r="B148" s="122"/>
      <c r="C148" s="13"/>
      <c r="D148" s="13" t="s">
        <v>497</v>
      </c>
      <c r="E148" s="13"/>
      <c r="F148" s="13"/>
      <c r="G148" s="13"/>
      <c r="H148" s="13"/>
      <c r="I148" s="13"/>
      <c r="J148" s="13"/>
      <c r="K148" s="13"/>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J148" s="127"/>
    </row>
    <row r="149" spans="2:36" ht="27.75" customHeight="1">
      <c r="B149" s="122"/>
      <c r="C149" s="13"/>
      <c r="D149" s="13" t="s">
        <v>498</v>
      </c>
      <c r="E149" s="13"/>
      <c r="F149" s="13"/>
      <c r="G149" s="13"/>
      <c r="H149" s="13"/>
      <c r="I149" s="13"/>
      <c r="J149" s="13"/>
      <c r="K149" s="13"/>
      <c r="L149" s="79"/>
      <c r="M149" s="79"/>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J149" s="127"/>
    </row>
    <row r="150" spans="2:36" ht="6.75" customHeight="1">
      <c r="B150" s="122"/>
      <c r="S150" s="6"/>
      <c r="AJ150" s="127"/>
    </row>
    <row r="151" spans="2:36" ht="6.75" customHeight="1">
      <c r="B151" s="122"/>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61"/>
      <c r="AJ151" s="127"/>
    </row>
    <row r="152" spans="2:36" ht="27.75" customHeight="1">
      <c r="B152" s="122"/>
      <c r="C152" s="13" t="s">
        <v>36</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7"/>
      <c r="AJ152" s="127"/>
    </row>
    <row r="153" spans="2:36" ht="27.75" customHeight="1">
      <c r="B153" s="122"/>
      <c r="C153" s="13" t="s">
        <v>210</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7"/>
      <c r="AJ153" s="127"/>
    </row>
    <row r="154" spans="1:36" ht="27.75" customHeight="1">
      <c r="A154" s="151">
        <f>IF(OR(M154="１級",M154="1級",M154="一級"),"大臣",IF(OR(M154="２級",M154="2級",M154="二級",M154="木造"),"知事",""))</f>
      </c>
      <c r="B154" s="123"/>
      <c r="C154" s="13"/>
      <c r="D154" s="13" t="s">
        <v>252</v>
      </c>
      <c r="E154" s="13"/>
      <c r="F154" s="13"/>
      <c r="G154" s="13"/>
      <c r="H154" s="13"/>
      <c r="I154" s="13"/>
      <c r="J154" s="13"/>
      <c r="K154" s="13"/>
      <c r="L154" s="51" t="s">
        <v>253</v>
      </c>
      <c r="M154" s="295"/>
      <c r="N154" s="295"/>
      <c r="O154" s="31" t="s">
        <v>254</v>
      </c>
      <c r="P154" s="31"/>
      <c r="Q154" s="31"/>
      <c r="R154" s="56"/>
      <c r="S154" s="56"/>
      <c r="T154" s="51" t="str">
        <f>IF(A154="","（ 大臣・",IF(A154="知事","（",))</f>
        <v>（ 大臣・</v>
      </c>
      <c r="U154" s="295"/>
      <c r="V154" s="295"/>
      <c r="W154" s="295"/>
      <c r="X154" s="299" t="str">
        <f>IF(A154="大臣","（大臣","知事")</f>
        <v>知事</v>
      </c>
      <c r="Y154" s="299"/>
      <c r="Z154" s="31"/>
      <c r="AA154" s="51" t="s">
        <v>456</v>
      </c>
      <c r="AB154" s="31" t="s">
        <v>203</v>
      </c>
      <c r="AC154" s="295"/>
      <c r="AD154" s="295"/>
      <c r="AE154" s="295"/>
      <c r="AF154" s="295"/>
      <c r="AG154" s="295"/>
      <c r="AH154" s="31" t="s">
        <v>113</v>
      </c>
      <c r="AJ154" s="127"/>
    </row>
    <row r="155" spans="2:36" ht="27.75" customHeight="1">
      <c r="B155" s="122"/>
      <c r="C155" s="13"/>
      <c r="D155" s="13" t="s">
        <v>255</v>
      </c>
      <c r="E155" s="13"/>
      <c r="F155" s="13"/>
      <c r="G155" s="13"/>
      <c r="H155" s="13"/>
      <c r="I155" s="13"/>
      <c r="J155" s="13"/>
      <c r="K155" s="13"/>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J155" s="127"/>
    </row>
    <row r="156" spans="2:48" ht="27.75" customHeight="1">
      <c r="B156" s="122"/>
      <c r="C156" s="13"/>
      <c r="D156" s="13" t="s">
        <v>600</v>
      </c>
      <c r="E156" s="13"/>
      <c r="F156" s="13"/>
      <c r="G156" s="13"/>
      <c r="H156" s="13"/>
      <c r="I156" s="13"/>
      <c r="J156" s="13"/>
      <c r="K156" s="13"/>
      <c r="L156" s="78" t="s">
        <v>256</v>
      </c>
      <c r="M156" s="298"/>
      <c r="N156" s="298"/>
      <c r="O156" s="82" t="s">
        <v>205</v>
      </c>
      <c r="P156" s="82"/>
      <c r="Q156" s="82"/>
      <c r="R156" s="78"/>
      <c r="S156" s="77"/>
      <c r="T156" s="78" t="s">
        <v>256</v>
      </c>
      <c r="U156" s="298"/>
      <c r="V156" s="298"/>
      <c r="W156" s="298"/>
      <c r="X156" s="82" t="s">
        <v>204</v>
      </c>
      <c r="Y156" s="82"/>
      <c r="Z156" s="82"/>
      <c r="AA156" s="82"/>
      <c r="AB156" s="82" t="s">
        <v>203</v>
      </c>
      <c r="AC156" s="298"/>
      <c r="AD156" s="298"/>
      <c r="AE156" s="298"/>
      <c r="AF156" s="298"/>
      <c r="AG156" s="298"/>
      <c r="AH156" s="82" t="s">
        <v>113</v>
      </c>
      <c r="AJ156" s="128"/>
      <c r="AK156" s="7"/>
      <c r="AL156" s="7"/>
      <c r="AM156" s="7"/>
      <c r="AN156" s="7"/>
      <c r="AO156" s="7"/>
      <c r="AP156" s="7"/>
      <c r="AQ156" s="7"/>
      <c r="AR156" s="7"/>
      <c r="AS156" s="7"/>
      <c r="AT156" s="7"/>
      <c r="AU156" s="7"/>
      <c r="AV156" s="13"/>
    </row>
    <row r="157" spans="2:36" ht="27.75" customHeight="1">
      <c r="B157" s="122"/>
      <c r="C157" s="13"/>
      <c r="D157" s="13"/>
      <c r="E157" s="13"/>
      <c r="F157" s="13"/>
      <c r="G157" s="13"/>
      <c r="H157" s="13"/>
      <c r="I157" s="13"/>
      <c r="J157" s="13"/>
      <c r="K157" s="13"/>
      <c r="L157" s="266"/>
      <c r="M157" s="266"/>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J157" s="127"/>
    </row>
    <row r="158" spans="2:36" ht="27.75" customHeight="1">
      <c r="B158" s="122"/>
      <c r="C158" s="13"/>
      <c r="D158" s="13" t="s">
        <v>601</v>
      </c>
      <c r="E158" s="13"/>
      <c r="F158" s="13"/>
      <c r="G158" s="13"/>
      <c r="H158" s="13"/>
      <c r="I158" s="13"/>
      <c r="J158" s="13"/>
      <c r="K158" s="13"/>
      <c r="L158" s="326"/>
      <c r="M158" s="326"/>
      <c r="N158" s="326"/>
      <c r="O158" s="326"/>
      <c r="P158" s="326"/>
      <c r="Q158" s="198"/>
      <c r="R158" s="198"/>
      <c r="S158" s="198"/>
      <c r="T158" s="198"/>
      <c r="U158" s="198"/>
      <c r="V158" s="198"/>
      <c r="W158" s="198"/>
      <c r="X158" s="198"/>
      <c r="Y158" s="198"/>
      <c r="Z158" s="198"/>
      <c r="AA158" s="198"/>
      <c r="AB158" s="198"/>
      <c r="AC158" s="198"/>
      <c r="AD158" s="198"/>
      <c r="AE158" s="198"/>
      <c r="AF158" s="198"/>
      <c r="AG158" s="198"/>
      <c r="AH158" s="198"/>
      <c r="AJ158" s="127"/>
    </row>
    <row r="159" spans="2:36" ht="27.75" customHeight="1">
      <c r="B159" s="122"/>
      <c r="C159" s="13"/>
      <c r="D159" s="13" t="s">
        <v>257</v>
      </c>
      <c r="E159" s="13"/>
      <c r="F159" s="13"/>
      <c r="G159" s="13"/>
      <c r="H159" s="13"/>
      <c r="I159" s="13"/>
      <c r="J159" s="13"/>
      <c r="K159" s="13"/>
      <c r="L159" s="266"/>
      <c r="M159" s="266"/>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J159" s="127"/>
    </row>
    <row r="160" spans="2:36" ht="27.75" customHeight="1">
      <c r="B160" s="122"/>
      <c r="C160" s="13"/>
      <c r="D160" s="13" t="s">
        <v>258</v>
      </c>
      <c r="E160" s="13"/>
      <c r="F160" s="13"/>
      <c r="G160" s="13"/>
      <c r="H160" s="13"/>
      <c r="I160" s="13"/>
      <c r="J160" s="13"/>
      <c r="K160" s="13"/>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2"/>
      <c r="AJ160" s="127"/>
    </row>
    <row r="161" spans="2:36" ht="27.75" customHeight="1">
      <c r="B161" s="122"/>
      <c r="C161" s="13"/>
      <c r="D161" s="13" t="s">
        <v>211</v>
      </c>
      <c r="E161" s="13"/>
      <c r="F161" s="13"/>
      <c r="G161" s="13"/>
      <c r="H161" s="13"/>
      <c r="I161" s="13"/>
      <c r="J161" s="13"/>
      <c r="K161" s="13"/>
      <c r="L161" s="79"/>
      <c r="M161" s="79"/>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J161" s="127"/>
    </row>
    <row r="162" spans="2:36" ht="27.75" customHeight="1">
      <c r="B162" s="122"/>
      <c r="C162" s="13"/>
      <c r="D162" s="13"/>
      <c r="E162" s="13"/>
      <c r="F162" s="13"/>
      <c r="G162" s="13"/>
      <c r="H162" s="13"/>
      <c r="I162" s="13"/>
      <c r="J162" s="13"/>
      <c r="K162" s="13"/>
      <c r="L162" s="80"/>
      <c r="M162" s="80"/>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J162" s="127"/>
    </row>
    <row r="163" spans="2:36" ht="7.5" customHeight="1">
      <c r="B163" s="122"/>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7"/>
      <c r="AJ163" s="127"/>
    </row>
    <row r="164" spans="2:36" ht="27.75" customHeight="1">
      <c r="B164" s="122"/>
      <c r="C164" s="13" t="s">
        <v>212</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7"/>
      <c r="AJ164" s="127"/>
    </row>
    <row r="165" spans="1:36" ht="27.75" customHeight="1">
      <c r="A165" s="151">
        <f>IF(OR(M165="１級",M165="1級",M165="一級"),"大臣",IF(OR(M165="２級",M165="2級",M165="二級",M165="木造"),"知事",""))</f>
      </c>
      <c r="B165" s="123"/>
      <c r="C165" s="13"/>
      <c r="D165" s="13" t="s">
        <v>252</v>
      </c>
      <c r="E165" s="13"/>
      <c r="F165" s="13"/>
      <c r="G165" s="13"/>
      <c r="H165" s="13"/>
      <c r="I165" s="13"/>
      <c r="J165" s="13"/>
      <c r="K165" s="13"/>
      <c r="L165" s="51" t="s">
        <v>253</v>
      </c>
      <c r="M165" s="295"/>
      <c r="N165" s="295"/>
      <c r="O165" s="31" t="s">
        <v>254</v>
      </c>
      <c r="P165" s="31"/>
      <c r="Q165" s="31"/>
      <c r="R165" s="56"/>
      <c r="S165" s="56"/>
      <c r="T165" s="51" t="str">
        <f>IF(A165="","（ 大臣・",IF(A165="知事","（",))</f>
        <v>（ 大臣・</v>
      </c>
      <c r="U165" s="295"/>
      <c r="V165" s="295"/>
      <c r="W165" s="295"/>
      <c r="X165" s="299" t="str">
        <f>IF(A165="大臣","（大臣","知事")</f>
        <v>知事</v>
      </c>
      <c r="Y165" s="299"/>
      <c r="Z165" s="31"/>
      <c r="AA165" s="51" t="s">
        <v>456</v>
      </c>
      <c r="AB165" s="31" t="s">
        <v>203</v>
      </c>
      <c r="AC165" s="295"/>
      <c r="AD165" s="295"/>
      <c r="AE165" s="295"/>
      <c r="AF165" s="295"/>
      <c r="AG165" s="295"/>
      <c r="AH165" s="31" t="s">
        <v>113</v>
      </c>
      <c r="AJ165" s="127"/>
    </row>
    <row r="166" spans="2:36" ht="27.75" customHeight="1">
      <c r="B166" s="122"/>
      <c r="C166" s="13"/>
      <c r="D166" s="13" t="s">
        <v>255</v>
      </c>
      <c r="E166" s="13"/>
      <c r="F166" s="13"/>
      <c r="G166" s="13"/>
      <c r="H166" s="13"/>
      <c r="I166" s="13"/>
      <c r="J166" s="13"/>
      <c r="K166" s="13"/>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J166" s="127"/>
    </row>
    <row r="167" spans="2:48" ht="27.75" customHeight="1">
      <c r="B167" s="122"/>
      <c r="C167" s="13"/>
      <c r="D167" s="13" t="s">
        <v>600</v>
      </c>
      <c r="E167" s="13"/>
      <c r="F167" s="13"/>
      <c r="G167" s="13"/>
      <c r="H167" s="13"/>
      <c r="I167" s="13"/>
      <c r="J167" s="13"/>
      <c r="K167" s="13"/>
      <c r="L167" s="78" t="s">
        <v>256</v>
      </c>
      <c r="M167" s="298"/>
      <c r="N167" s="298"/>
      <c r="O167" s="82" t="s">
        <v>205</v>
      </c>
      <c r="P167" s="82"/>
      <c r="Q167" s="82"/>
      <c r="R167" s="78"/>
      <c r="S167" s="77"/>
      <c r="T167" s="78" t="s">
        <v>256</v>
      </c>
      <c r="U167" s="298"/>
      <c r="V167" s="298"/>
      <c r="W167" s="298"/>
      <c r="X167" s="82" t="s">
        <v>204</v>
      </c>
      <c r="Y167" s="82"/>
      <c r="Z167" s="82"/>
      <c r="AA167" s="82"/>
      <c r="AB167" s="82" t="s">
        <v>203</v>
      </c>
      <c r="AC167" s="298"/>
      <c r="AD167" s="298"/>
      <c r="AE167" s="298"/>
      <c r="AF167" s="298"/>
      <c r="AG167" s="298"/>
      <c r="AH167" s="82" t="s">
        <v>113</v>
      </c>
      <c r="AJ167" s="128"/>
      <c r="AK167" s="7"/>
      <c r="AL167" s="7"/>
      <c r="AM167" s="7"/>
      <c r="AN167" s="7"/>
      <c r="AO167" s="7"/>
      <c r="AP167" s="7"/>
      <c r="AQ167" s="7"/>
      <c r="AR167" s="7"/>
      <c r="AS167" s="7"/>
      <c r="AT167" s="7"/>
      <c r="AU167" s="7"/>
      <c r="AV167" s="13"/>
    </row>
    <row r="168" spans="2:36" ht="27.75" customHeight="1">
      <c r="B168" s="122"/>
      <c r="C168" s="13"/>
      <c r="D168" s="13"/>
      <c r="E168" s="13"/>
      <c r="F168" s="13"/>
      <c r="G168" s="13"/>
      <c r="H168" s="13"/>
      <c r="I168" s="13"/>
      <c r="J168" s="13"/>
      <c r="K168" s="13"/>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J168" s="127"/>
    </row>
    <row r="169" spans="2:36" ht="27.75" customHeight="1">
      <c r="B169" s="122"/>
      <c r="C169" s="13"/>
      <c r="D169" s="13" t="s">
        <v>601</v>
      </c>
      <c r="E169" s="13"/>
      <c r="F169" s="13"/>
      <c r="G169" s="13"/>
      <c r="H169" s="13"/>
      <c r="I169" s="13"/>
      <c r="J169" s="13"/>
      <c r="K169" s="13"/>
      <c r="L169" s="326"/>
      <c r="M169" s="326"/>
      <c r="N169" s="326"/>
      <c r="O169" s="326"/>
      <c r="P169" s="326"/>
      <c r="Q169" s="198"/>
      <c r="R169" s="198"/>
      <c r="S169" s="198"/>
      <c r="T169" s="198"/>
      <c r="U169" s="198"/>
      <c r="V169" s="198"/>
      <c r="W169" s="198"/>
      <c r="X169" s="198"/>
      <c r="Y169" s="198"/>
      <c r="Z169" s="198"/>
      <c r="AA169" s="198"/>
      <c r="AB169" s="198"/>
      <c r="AC169" s="198"/>
      <c r="AD169" s="198"/>
      <c r="AE169" s="198"/>
      <c r="AF169" s="198"/>
      <c r="AG169" s="198"/>
      <c r="AH169" s="198"/>
      <c r="AJ169" s="127"/>
    </row>
    <row r="170" spans="2:36" ht="27.75" customHeight="1">
      <c r="B170" s="122"/>
      <c r="C170" s="13"/>
      <c r="D170" s="13" t="s">
        <v>257</v>
      </c>
      <c r="E170" s="13"/>
      <c r="F170" s="13"/>
      <c r="G170" s="13"/>
      <c r="H170" s="13"/>
      <c r="I170" s="13"/>
      <c r="J170" s="13"/>
      <c r="K170" s="13"/>
      <c r="L170" s="266"/>
      <c r="M170" s="266"/>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J170" s="127"/>
    </row>
    <row r="171" spans="2:36" ht="27.75" customHeight="1">
      <c r="B171" s="122"/>
      <c r="C171" s="13"/>
      <c r="D171" s="13" t="s">
        <v>258</v>
      </c>
      <c r="E171" s="13"/>
      <c r="F171" s="13"/>
      <c r="G171" s="13"/>
      <c r="H171" s="13"/>
      <c r="I171" s="13"/>
      <c r="J171" s="13"/>
      <c r="K171" s="13"/>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J171" s="127"/>
    </row>
    <row r="172" spans="2:36" ht="27.75" customHeight="1">
      <c r="B172" s="122"/>
      <c r="C172" s="13"/>
      <c r="D172" s="13" t="s">
        <v>211</v>
      </c>
      <c r="E172" s="13"/>
      <c r="F172" s="13"/>
      <c r="G172" s="13"/>
      <c r="H172" s="13"/>
      <c r="I172" s="13"/>
      <c r="J172" s="13"/>
      <c r="K172" s="13"/>
      <c r="L172" s="79"/>
      <c r="M172" s="79"/>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J172" s="127"/>
    </row>
    <row r="173" spans="2:36" ht="27.75" customHeight="1">
      <c r="B173" s="122"/>
      <c r="C173" s="13"/>
      <c r="D173" s="13"/>
      <c r="E173" s="13"/>
      <c r="F173" s="13"/>
      <c r="G173" s="13"/>
      <c r="H173" s="13"/>
      <c r="I173" s="13"/>
      <c r="J173" s="13"/>
      <c r="K173" s="13"/>
      <c r="L173" s="80"/>
      <c r="M173" s="80"/>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J173" s="127"/>
    </row>
    <row r="174" spans="2:36" ht="6.75" customHeight="1">
      <c r="B174" s="122"/>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60"/>
      <c r="AJ174" s="127"/>
    </row>
    <row r="175" spans="2:36" ht="6.75" customHeight="1">
      <c r="B175" s="122"/>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7"/>
      <c r="AJ175" s="127"/>
    </row>
    <row r="176" spans="2:36" ht="27.75" customHeight="1">
      <c r="B176" s="122"/>
      <c r="C176" s="13" t="s">
        <v>37</v>
      </c>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7"/>
      <c r="AJ176" s="127"/>
    </row>
    <row r="177" spans="2:36" ht="27.75" customHeight="1">
      <c r="B177" s="122"/>
      <c r="C177" s="13"/>
      <c r="D177" s="13" t="s">
        <v>116</v>
      </c>
      <c r="E177" s="13"/>
      <c r="F177" s="13"/>
      <c r="G177" s="13"/>
      <c r="H177" s="13"/>
      <c r="I177" s="13"/>
      <c r="J177" s="13"/>
      <c r="K177" s="13"/>
      <c r="L177" s="266"/>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J177" s="127"/>
    </row>
    <row r="178" spans="2:36" ht="27.75" customHeight="1">
      <c r="B178" s="122"/>
      <c r="C178" s="13"/>
      <c r="D178" s="13" t="s">
        <v>270</v>
      </c>
      <c r="E178" s="13"/>
      <c r="F178" s="13"/>
      <c r="G178" s="13"/>
      <c r="H178" s="13"/>
      <c r="I178" s="13"/>
      <c r="J178" s="13"/>
      <c r="K178" s="13"/>
      <c r="L178" s="342" t="s">
        <v>462</v>
      </c>
      <c r="M178" s="342"/>
      <c r="N178" s="342"/>
      <c r="O178" s="342"/>
      <c r="P178" s="342"/>
      <c r="Q178" s="298"/>
      <c r="R178" s="298"/>
      <c r="S178" s="298"/>
      <c r="T178" s="298"/>
      <c r="U178" s="82" t="s">
        <v>461</v>
      </c>
      <c r="V178" s="82"/>
      <c r="W178" s="78" t="s">
        <v>460</v>
      </c>
      <c r="X178" s="298"/>
      <c r="Y178" s="298"/>
      <c r="Z178" s="106" t="s">
        <v>459</v>
      </c>
      <c r="AA178" s="298"/>
      <c r="AB178" s="298"/>
      <c r="AC178" s="82" t="s">
        <v>217</v>
      </c>
      <c r="AD178" s="298"/>
      <c r="AE178" s="298"/>
      <c r="AF178" s="298"/>
      <c r="AG178" s="298"/>
      <c r="AH178" s="82" t="s">
        <v>271</v>
      </c>
      <c r="AJ178" s="127"/>
    </row>
    <row r="179" spans="2:36" ht="27.75" customHeight="1">
      <c r="B179" s="122"/>
      <c r="C179" s="13"/>
      <c r="D179" s="13"/>
      <c r="E179" s="13"/>
      <c r="F179" s="13"/>
      <c r="G179" s="13"/>
      <c r="H179" s="13"/>
      <c r="I179" s="13"/>
      <c r="J179" s="13"/>
      <c r="K179" s="13"/>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J179" s="127"/>
    </row>
    <row r="180" spans="2:36" ht="27.75" customHeight="1">
      <c r="B180" s="122"/>
      <c r="C180" s="13"/>
      <c r="D180" s="13" t="s">
        <v>272</v>
      </c>
      <c r="E180" s="13"/>
      <c r="F180" s="13"/>
      <c r="G180" s="13"/>
      <c r="H180" s="13"/>
      <c r="I180" s="13"/>
      <c r="J180" s="13"/>
      <c r="K180" s="13"/>
      <c r="L180" s="326"/>
      <c r="M180" s="326"/>
      <c r="N180" s="326"/>
      <c r="O180" s="326"/>
      <c r="P180" s="326"/>
      <c r="Q180" s="198"/>
      <c r="R180" s="198"/>
      <c r="S180" s="198"/>
      <c r="T180" s="198"/>
      <c r="U180" s="198"/>
      <c r="V180" s="198"/>
      <c r="W180" s="198"/>
      <c r="X180" s="198"/>
      <c r="Y180" s="198"/>
      <c r="Z180" s="198"/>
      <c r="AA180" s="198"/>
      <c r="AB180" s="198"/>
      <c r="AC180" s="198"/>
      <c r="AD180" s="198"/>
      <c r="AE180" s="198"/>
      <c r="AF180" s="198"/>
      <c r="AG180" s="198"/>
      <c r="AH180" s="198"/>
      <c r="AJ180" s="127"/>
    </row>
    <row r="181" spans="2:36" ht="27.75" customHeight="1">
      <c r="B181" s="122"/>
      <c r="C181" s="13"/>
      <c r="D181" s="13" t="s">
        <v>273</v>
      </c>
      <c r="E181" s="13"/>
      <c r="F181" s="13"/>
      <c r="G181" s="13"/>
      <c r="H181" s="13"/>
      <c r="I181" s="13"/>
      <c r="J181" s="13"/>
      <c r="K181" s="13"/>
      <c r="L181" s="266"/>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J181" s="127"/>
    </row>
    <row r="182" spans="2:36" ht="27.75" customHeight="1">
      <c r="B182" s="122"/>
      <c r="C182" s="13"/>
      <c r="D182" s="13" t="s">
        <v>274</v>
      </c>
      <c r="E182" s="13"/>
      <c r="F182" s="13"/>
      <c r="G182" s="13"/>
      <c r="H182" s="13"/>
      <c r="I182" s="13"/>
      <c r="J182" s="13"/>
      <c r="K182" s="13"/>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J182" s="127"/>
    </row>
    <row r="183" spans="2:36" ht="6.75" customHeight="1">
      <c r="B183" s="122"/>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60"/>
      <c r="AJ183" s="127"/>
    </row>
    <row r="184" spans="2:36" ht="6.75" customHeight="1">
      <c r="B184" s="122"/>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7"/>
      <c r="AJ184" s="127"/>
    </row>
    <row r="185" spans="2:36" ht="27.75" customHeight="1">
      <c r="B185" s="122"/>
      <c r="C185" s="13" t="s">
        <v>588</v>
      </c>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7"/>
      <c r="AJ185" s="127"/>
    </row>
    <row r="186" spans="2:36" ht="27.75" customHeight="1">
      <c r="B186" s="122"/>
      <c r="C186" s="13"/>
      <c r="D186" s="185" t="s">
        <v>39</v>
      </c>
      <c r="E186" s="13" t="s">
        <v>548</v>
      </c>
      <c r="F186" s="13"/>
      <c r="G186" s="13"/>
      <c r="H186" s="13"/>
      <c r="I186" s="34" t="s">
        <v>551</v>
      </c>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13" t="s">
        <v>552</v>
      </c>
      <c r="AJ186" s="127"/>
    </row>
    <row r="187" spans="2:36" ht="27.75" customHeight="1">
      <c r="B187" s="122"/>
      <c r="C187" s="13"/>
      <c r="D187" s="185" t="s">
        <v>39</v>
      </c>
      <c r="E187" s="13" t="s">
        <v>549</v>
      </c>
      <c r="F187" s="13"/>
      <c r="G187" s="13"/>
      <c r="H187" s="13"/>
      <c r="I187" s="34" t="s">
        <v>551</v>
      </c>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13" t="s">
        <v>552</v>
      </c>
      <c r="AJ187" s="127"/>
    </row>
    <row r="188" spans="2:36" ht="27.75" customHeight="1">
      <c r="B188" s="122"/>
      <c r="C188" s="13"/>
      <c r="D188" s="185" t="s">
        <v>39</v>
      </c>
      <c r="E188" s="13" t="s">
        <v>550</v>
      </c>
      <c r="F188" s="13"/>
      <c r="G188" s="13"/>
      <c r="H188" s="13"/>
      <c r="I188" s="34"/>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J188" s="127"/>
    </row>
    <row r="189" spans="2:36" ht="6.75" customHeight="1">
      <c r="B189" s="122"/>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60"/>
      <c r="AJ189" s="127"/>
    </row>
    <row r="190" spans="2:36" ht="6.75" customHeight="1">
      <c r="B190" s="122"/>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7"/>
      <c r="AJ190" s="127"/>
    </row>
    <row r="191" spans="2:36" ht="27.75" customHeight="1">
      <c r="B191" s="122"/>
      <c r="C191" s="13" t="s">
        <v>605</v>
      </c>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7"/>
      <c r="AJ191" s="127"/>
    </row>
    <row r="192" spans="2:36" ht="27.75" customHeight="1">
      <c r="B192" s="122"/>
      <c r="C192" s="13"/>
      <c r="D192" s="185" t="s">
        <v>39</v>
      </c>
      <c r="E192" s="13" t="s">
        <v>606</v>
      </c>
      <c r="F192" s="13"/>
      <c r="G192" s="13"/>
      <c r="H192" s="13"/>
      <c r="I192" s="34" t="s">
        <v>13</v>
      </c>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13" t="s">
        <v>25</v>
      </c>
      <c r="AJ192" s="127"/>
    </row>
    <row r="193" spans="2:36" ht="27.75" customHeight="1">
      <c r="B193" s="122"/>
      <c r="C193" s="13"/>
      <c r="D193" s="185" t="s">
        <v>39</v>
      </c>
      <c r="E193" s="13" t="s">
        <v>607</v>
      </c>
      <c r="F193" s="13"/>
      <c r="G193" s="13"/>
      <c r="H193" s="13"/>
      <c r="I193" s="34" t="s">
        <v>13</v>
      </c>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13" t="s">
        <v>25</v>
      </c>
      <c r="AJ193" s="127"/>
    </row>
    <row r="194" spans="2:36" ht="27.75" customHeight="1">
      <c r="B194" s="122"/>
      <c r="C194" s="13"/>
      <c r="D194" s="185" t="s">
        <v>39</v>
      </c>
      <c r="E194" s="13" t="s">
        <v>608</v>
      </c>
      <c r="F194" s="13"/>
      <c r="G194" s="13"/>
      <c r="H194" s="13"/>
      <c r="I194" s="34" t="s">
        <v>13</v>
      </c>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13" t="s">
        <v>25</v>
      </c>
      <c r="AJ194" s="127"/>
    </row>
    <row r="195" spans="2:36" ht="6.75" customHeight="1">
      <c r="B195" s="122"/>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60"/>
      <c r="AJ195" s="127"/>
    </row>
    <row r="196" spans="2:36" ht="6.75" customHeight="1">
      <c r="B196" s="122"/>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61"/>
      <c r="AJ196" s="127"/>
    </row>
    <row r="197" spans="2:36" ht="27.75" customHeight="1">
      <c r="B197" s="122"/>
      <c r="C197" s="13" t="s">
        <v>595</v>
      </c>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7"/>
      <c r="AJ197" s="127"/>
    </row>
    <row r="198" spans="1:36" ht="27.75" customHeight="1">
      <c r="A198" s="199" t="s">
        <v>236</v>
      </c>
      <c r="B198" s="200"/>
      <c r="C198" s="13"/>
      <c r="D198" s="341"/>
      <c r="E198" s="341"/>
      <c r="F198" s="341"/>
      <c r="G198" s="341"/>
      <c r="H198" s="341"/>
      <c r="I198" s="341"/>
      <c r="J198" s="341"/>
      <c r="K198" s="341"/>
      <c r="L198" s="341"/>
      <c r="M198" s="341"/>
      <c r="N198" s="341"/>
      <c r="O198" s="341"/>
      <c r="P198" s="341"/>
      <c r="Q198" s="341"/>
      <c r="R198" s="341"/>
      <c r="S198" s="341"/>
      <c r="T198" s="341"/>
      <c r="U198" s="341"/>
      <c r="V198" s="341"/>
      <c r="W198" s="341"/>
      <c r="X198" s="341"/>
      <c r="Y198" s="341"/>
      <c r="Z198" s="341"/>
      <c r="AA198" s="341"/>
      <c r="AB198" s="341"/>
      <c r="AC198" s="341"/>
      <c r="AD198" s="341"/>
      <c r="AE198" s="341"/>
      <c r="AF198" s="341"/>
      <c r="AG198" s="341"/>
      <c r="AH198" s="341"/>
      <c r="AJ198" s="127"/>
    </row>
    <row r="199" spans="2:36" ht="30" customHeight="1">
      <c r="B199" s="122"/>
      <c r="C199" s="13"/>
      <c r="D199" s="339">
        <f>J47</f>
        <v>0</v>
      </c>
      <c r="E199" s="339"/>
      <c r="F199" s="339"/>
      <c r="G199" s="339"/>
      <c r="H199" s="339"/>
      <c r="I199" s="339"/>
      <c r="J199" s="339"/>
      <c r="K199" s="339"/>
      <c r="L199" s="339"/>
      <c r="M199" s="339"/>
      <c r="N199" s="339"/>
      <c r="O199" s="339"/>
      <c r="P199" s="339"/>
      <c r="Q199" s="339"/>
      <c r="R199" s="339"/>
      <c r="S199" s="339"/>
      <c r="T199" s="339"/>
      <c r="U199" s="339"/>
      <c r="V199" s="339"/>
      <c r="W199" s="339"/>
      <c r="X199" s="339"/>
      <c r="Y199" s="339"/>
      <c r="Z199" s="339"/>
      <c r="AA199" s="339"/>
      <c r="AB199" s="339"/>
      <c r="AC199" s="339"/>
      <c r="AD199" s="339"/>
      <c r="AE199" s="339"/>
      <c r="AF199" s="339"/>
      <c r="AG199" s="339"/>
      <c r="AH199" s="339"/>
      <c r="AJ199" s="127"/>
    </row>
    <row r="200" spans="2:36" ht="6.75" customHeight="1">
      <c r="B200" s="122"/>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60"/>
      <c r="AJ200" s="127"/>
    </row>
    <row r="201" spans="2:36" ht="6" customHeight="1">
      <c r="B201" s="122"/>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61"/>
      <c r="AJ201" s="127"/>
    </row>
    <row r="202" spans="2:36" ht="7.5" customHeight="1">
      <c r="B202" s="122"/>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7"/>
    </row>
    <row r="203" spans="2:38" ht="27" customHeight="1">
      <c r="B203" s="122"/>
      <c r="D203" s="1"/>
      <c r="E203" s="1"/>
      <c r="F203" s="1"/>
      <c r="G203" s="1"/>
      <c r="H203" s="1"/>
      <c r="I203" s="1"/>
      <c r="J203" s="1"/>
      <c r="K203" s="1"/>
      <c r="L203" s="1"/>
      <c r="M203" s="1"/>
      <c r="N203" s="1"/>
      <c r="O203" s="1"/>
      <c r="P203" s="1"/>
      <c r="Q203" s="1"/>
      <c r="R203" s="1"/>
      <c r="S203" s="1" t="s">
        <v>275</v>
      </c>
      <c r="T203" s="1"/>
      <c r="U203" s="1"/>
      <c r="V203" s="1"/>
      <c r="W203" s="1"/>
      <c r="X203" s="1"/>
      <c r="Y203" s="1"/>
      <c r="Z203" s="1"/>
      <c r="AA203" s="1"/>
      <c r="AB203" s="1"/>
      <c r="AC203" s="1"/>
      <c r="AD203" s="1"/>
      <c r="AE203" s="1"/>
      <c r="AF203" s="1"/>
      <c r="AG203" s="1"/>
      <c r="AH203" s="1"/>
      <c r="AJ203" s="127"/>
      <c r="AL203" s="8" t="s">
        <v>502</v>
      </c>
    </row>
    <row r="204" spans="2:36" ht="27" customHeight="1">
      <c r="B204" s="122"/>
      <c r="C204" s="13" t="s">
        <v>69</v>
      </c>
      <c r="AJ204" s="127"/>
    </row>
    <row r="205" spans="2:36" ht="6.75" customHeight="1">
      <c r="B205" s="122"/>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60"/>
      <c r="AJ205" s="127"/>
    </row>
    <row r="206" spans="2:36" ht="6.75" customHeight="1">
      <c r="B206" s="122"/>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61"/>
      <c r="AJ206" s="127"/>
    </row>
    <row r="207" spans="1:47" s="13" customFormat="1" ht="25.5">
      <c r="A207" s="155"/>
      <c r="B207" s="124"/>
      <c r="C207" s="13" t="s">
        <v>276</v>
      </c>
      <c r="H207" s="338">
        <f>J45</f>
        <v>0</v>
      </c>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c r="AG207" s="338"/>
      <c r="AH207" s="338"/>
      <c r="AI207" s="7"/>
      <c r="AJ207" s="128"/>
      <c r="AK207" s="7"/>
      <c r="AL207" s="7"/>
      <c r="AM207" s="7"/>
      <c r="AN207" s="7"/>
      <c r="AO207" s="7"/>
      <c r="AP207" s="7"/>
      <c r="AQ207" s="7"/>
      <c r="AR207" s="7"/>
      <c r="AS207" s="7"/>
      <c r="AT207" s="7"/>
      <c r="AU207" s="7"/>
    </row>
    <row r="208" spans="2:36" ht="6.75" customHeight="1">
      <c r="B208" s="122"/>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60"/>
      <c r="AJ208" s="127"/>
    </row>
    <row r="209" spans="2:36" ht="6.75" customHeight="1">
      <c r="B209" s="122"/>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61"/>
      <c r="AJ209" s="127"/>
    </row>
    <row r="210" spans="1:47" s="13" customFormat="1" ht="25.5">
      <c r="A210" s="155"/>
      <c r="B210" s="124"/>
      <c r="C210" s="13" t="s">
        <v>277</v>
      </c>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7"/>
      <c r="AJ210" s="128"/>
      <c r="AK210" s="7"/>
      <c r="AL210" s="7"/>
      <c r="AM210" s="7"/>
      <c r="AN210" s="7"/>
      <c r="AO210" s="7"/>
      <c r="AP210" s="7"/>
      <c r="AQ210" s="7"/>
      <c r="AR210" s="7"/>
      <c r="AS210" s="7"/>
      <c r="AT210" s="7"/>
      <c r="AU210" s="7"/>
    </row>
    <row r="211" spans="2:36" ht="6.75" customHeight="1">
      <c r="B211" s="122"/>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60"/>
      <c r="AJ211" s="127"/>
    </row>
    <row r="212" spans="2:36" ht="6.75" customHeight="1">
      <c r="B212" s="122"/>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61"/>
      <c r="AJ212" s="127"/>
    </row>
    <row r="213" spans="1:47" s="13" customFormat="1" ht="25.5">
      <c r="A213" s="155"/>
      <c r="B213" s="124"/>
      <c r="C213" s="13" t="s">
        <v>70</v>
      </c>
      <c r="AH213" s="7"/>
      <c r="AI213" s="7"/>
      <c r="AJ213" s="128"/>
      <c r="AK213" s="7"/>
      <c r="AL213" s="7"/>
      <c r="AM213" s="7"/>
      <c r="AN213" s="7"/>
      <c r="AO213" s="7"/>
      <c r="AP213" s="7"/>
      <c r="AQ213" s="7"/>
      <c r="AR213" s="7"/>
      <c r="AS213" s="7"/>
      <c r="AT213" s="7"/>
      <c r="AU213" s="7"/>
    </row>
    <row r="214" spans="1:47" s="13" customFormat="1" ht="27" customHeight="1">
      <c r="A214" s="155"/>
      <c r="B214" s="124"/>
      <c r="D214" s="185" t="s">
        <v>39</v>
      </c>
      <c r="E214" s="13" t="s">
        <v>278</v>
      </c>
      <c r="J214" s="34" t="s">
        <v>279</v>
      </c>
      <c r="K214" s="185" t="s">
        <v>39</v>
      </c>
      <c r="L214" s="13" t="s">
        <v>71</v>
      </c>
      <c r="Q214" s="185" t="s">
        <v>39</v>
      </c>
      <c r="R214" s="7" t="s">
        <v>72</v>
      </c>
      <c r="Y214" s="185" t="s">
        <v>39</v>
      </c>
      <c r="Z214" s="13" t="s">
        <v>73</v>
      </c>
      <c r="AH214" s="7"/>
      <c r="AI214" s="7"/>
      <c r="AJ214" s="128"/>
      <c r="AK214" s="7"/>
      <c r="AL214" s="7"/>
      <c r="AM214" s="7"/>
      <c r="AN214" s="7"/>
      <c r="AO214" s="7"/>
      <c r="AP214" s="7"/>
      <c r="AQ214" s="7"/>
      <c r="AR214" s="7"/>
      <c r="AS214" s="7"/>
      <c r="AT214" s="7"/>
      <c r="AU214" s="7"/>
    </row>
    <row r="215" spans="1:47" s="13" customFormat="1" ht="27" customHeight="1">
      <c r="A215" s="155"/>
      <c r="B215" s="124"/>
      <c r="D215" s="185" t="s">
        <v>39</v>
      </c>
      <c r="E215" s="13" t="s">
        <v>74</v>
      </c>
      <c r="M215" s="185" t="s">
        <v>39</v>
      </c>
      <c r="N215" s="13" t="s">
        <v>75</v>
      </c>
      <c r="AH215" s="7"/>
      <c r="AI215" s="7"/>
      <c r="AJ215" s="128"/>
      <c r="AK215" s="7"/>
      <c r="AL215" s="7"/>
      <c r="AM215" s="7"/>
      <c r="AN215" s="7"/>
      <c r="AO215" s="7"/>
      <c r="AP215" s="7"/>
      <c r="AQ215" s="7"/>
      <c r="AR215" s="7"/>
      <c r="AS215" s="7"/>
      <c r="AT215" s="7"/>
      <c r="AU215" s="7"/>
    </row>
    <row r="216" spans="2:36" ht="6.75" customHeight="1">
      <c r="B216" s="122"/>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60"/>
      <c r="AJ216" s="127"/>
    </row>
    <row r="217" spans="2:36" ht="6.75" customHeight="1">
      <c r="B217" s="122"/>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61"/>
      <c r="AJ217" s="127"/>
    </row>
    <row r="218" spans="1:47" s="13" customFormat="1" ht="25.5">
      <c r="A218" s="155"/>
      <c r="B218" s="124"/>
      <c r="C218" s="13" t="s">
        <v>280</v>
      </c>
      <c r="J218" s="185" t="s">
        <v>39</v>
      </c>
      <c r="K218" s="13" t="s">
        <v>281</v>
      </c>
      <c r="O218" s="185" t="s">
        <v>39</v>
      </c>
      <c r="P218" s="13" t="s">
        <v>76</v>
      </c>
      <c r="U218" s="185" t="s">
        <v>39</v>
      </c>
      <c r="V218" s="13" t="s">
        <v>77</v>
      </c>
      <c r="AH218" s="7"/>
      <c r="AI218" s="7"/>
      <c r="AJ218" s="128"/>
      <c r="AK218" s="7"/>
      <c r="AL218" s="7"/>
      <c r="AM218" s="7"/>
      <c r="AN218" s="7"/>
      <c r="AO218" s="7"/>
      <c r="AP218" s="7"/>
      <c r="AQ218" s="7"/>
      <c r="AR218" s="7"/>
      <c r="AS218" s="7"/>
      <c r="AT218" s="7"/>
      <c r="AU218" s="7"/>
    </row>
    <row r="219" spans="2:36" ht="6.75" customHeight="1">
      <c r="B219" s="122"/>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60"/>
      <c r="AJ219" s="127"/>
    </row>
    <row r="220" spans="2:36" ht="6.75" customHeight="1">
      <c r="B220" s="122"/>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61"/>
      <c r="AJ220" s="127"/>
    </row>
    <row r="221" spans="1:47" s="13" customFormat="1" ht="25.5">
      <c r="A221" s="155"/>
      <c r="B221" s="124"/>
      <c r="C221" s="13" t="s">
        <v>282</v>
      </c>
      <c r="R221" s="32">
        <v>0</v>
      </c>
      <c r="S221" s="32"/>
      <c r="T221" s="32"/>
      <c r="U221" s="32"/>
      <c r="V221" s="32"/>
      <c r="W221" s="32"/>
      <c r="X221" s="32"/>
      <c r="Y221" s="32"/>
      <c r="Z221" s="32"/>
      <c r="AA221" s="32"/>
      <c r="AB221" s="32"/>
      <c r="AC221" s="32"/>
      <c r="AD221" s="32"/>
      <c r="AE221" s="32"/>
      <c r="AF221" s="32"/>
      <c r="AG221" s="32"/>
      <c r="AH221" s="32"/>
      <c r="AI221" s="7"/>
      <c r="AJ221" s="128"/>
      <c r="AK221" s="7"/>
      <c r="AL221" s="7"/>
      <c r="AM221" s="7"/>
      <c r="AN221" s="7"/>
      <c r="AO221" s="7"/>
      <c r="AP221" s="7"/>
      <c r="AQ221" s="7"/>
      <c r="AR221" s="7"/>
      <c r="AS221" s="7"/>
      <c r="AT221" s="7"/>
      <c r="AU221" s="7"/>
    </row>
    <row r="222" spans="1:47" s="13" customFormat="1" ht="27" customHeight="1">
      <c r="A222" s="155"/>
      <c r="B222" s="124"/>
      <c r="D222" s="185" t="s">
        <v>39</v>
      </c>
      <c r="E222" s="7" t="s">
        <v>227</v>
      </c>
      <c r="F222" s="42"/>
      <c r="G222" s="42"/>
      <c r="H222" s="42"/>
      <c r="I222" s="42"/>
      <c r="J222" s="42"/>
      <c r="K222" s="185" t="s">
        <v>39</v>
      </c>
      <c r="L222" s="7" t="s">
        <v>477</v>
      </c>
      <c r="M222" s="42"/>
      <c r="N222" s="42"/>
      <c r="O222" s="112"/>
      <c r="P222" s="268"/>
      <c r="Q222" s="268"/>
      <c r="R222" s="36" t="s">
        <v>476</v>
      </c>
      <c r="S222" s="42"/>
      <c r="T222" s="185" t="s">
        <v>39</v>
      </c>
      <c r="U222" s="251" t="s">
        <v>946</v>
      </c>
      <c r="V222" s="252"/>
      <c r="W222" s="252"/>
      <c r="X222" s="252"/>
      <c r="Y222" s="252"/>
      <c r="Z222" s="252"/>
      <c r="AA222" s="252"/>
      <c r="AB222" s="252"/>
      <c r="AC222" s="252"/>
      <c r="AD222" s="340"/>
      <c r="AE222" s="340"/>
      <c r="AF222" s="340"/>
      <c r="AG222" s="340"/>
      <c r="AH222" s="340"/>
      <c r="AI222" s="7"/>
      <c r="AJ222" s="128"/>
      <c r="AK222" s="7"/>
      <c r="AL222" s="7"/>
      <c r="AM222" s="7"/>
      <c r="AN222" s="7"/>
      <c r="AO222" s="7"/>
      <c r="AP222" s="7"/>
      <c r="AQ222" s="7"/>
      <c r="AR222" s="7"/>
      <c r="AS222" s="7"/>
      <c r="AT222" s="7"/>
      <c r="AU222" s="7"/>
    </row>
    <row r="223" spans="1:47" s="13" customFormat="1" ht="27" customHeight="1">
      <c r="A223" s="155"/>
      <c r="B223" s="124"/>
      <c r="D223" s="236" t="s">
        <v>39</v>
      </c>
      <c r="E223" s="276" t="s">
        <v>537</v>
      </c>
      <c r="F223" s="276"/>
      <c r="G223" s="276"/>
      <c r="H223" s="276"/>
      <c r="I223" s="276"/>
      <c r="J223" s="276"/>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7"/>
      <c r="AJ223" s="128"/>
      <c r="AK223" s="7"/>
      <c r="AL223" s="7"/>
      <c r="AM223" s="7"/>
      <c r="AN223" s="7"/>
      <c r="AO223" s="7"/>
      <c r="AP223" s="7"/>
      <c r="AQ223" s="7"/>
      <c r="AR223" s="7"/>
      <c r="AS223" s="7"/>
      <c r="AT223" s="7"/>
      <c r="AU223" s="7"/>
    </row>
    <row r="224" spans="1:47" s="13" customFormat="1" ht="27" customHeight="1">
      <c r="A224" s="155"/>
      <c r="B224" s="124"/>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c r="AA224" s="261"/>
      <c r="AB224" s="261"/>
      <c r="AC224" s="261"/>
      <c r="AD224" s="261"/>
      <c r="AE224" s="261"/>
      <c r="AF224" s="261"/>
      <c r="AG224" s="261"/>
      <c r="AH224" s="261"/>
      <c r="AI224" s="7"/>
      <c r="AJ224" s="128"/>
      <c r="AK224" s="7"/>
      <c r="AL224" s="7"/>
      <c r="AM224" s="7"/>
      <c r="AN224" s="7"/>
      <c r="AO224" s="7"/>
      <c r="AP224" s="7"/>
      <c r="AQ224" s="7"/>
      <c r="AR224" s="7"/>
      <c r="AS224" s="7"/>
      <c r="AT224" s="7"/>
      <c r="AU224" s="7"/>
    </row>
    <row r="225" spans="2:36" ht="6.75" customHeight="1">
      <c r="B225" s="122"/>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60"/>
      <c r="AJ225" s="127"/>
    </row>
    <row r="226" spans="2:36" ht="6.75" customHeight="1">
      <c r="B226" s="122"/>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61"/>
      <c r="AJ226" s="127"/>
    </row>
    <row r="227" spans="1:47" s="13" customFormat="1" ht="25.5">
      <c r="A227" s="155"/>
      <c r="B227" s="124"/>
      <c r="C227" s="13" t="s">
        <v>118</v>
      </c>
      <c r="AH227" s="7"/>
      <c r="AI227" s="7"/>
      <c r="AJ227" s="128"/>
      <c r="AK227" s="7"/>
      <c r="AL227" s="7"/>
      <c r="AM227" s="7"/>
      <c r="AN227" s="7"/>
      <c r="AO227" s="7"/>
      <c r="AP227" s="7"/>
      <c r="AQ227" s="7"/>
      <c r="AR227" s="7"/>
      <c r="AS227" s="7"/>
      <c r="AT227" s="7"/>
      <c r="AU227" s="7"/>
    </row>
    <row r="228" spans="1:47" s="13" customFormat="1" ht="27" customHeight="1">
      <c r="A228" s="155"/>
      <c r="B228" s="124"/>
      <c r="D228" s="13" t="s">
        <v>283</v>
      </c>
      <c r="E228" s="33"/>
      <c r="J228" s="321"/>
      <c r="K228" s="321"/>
      <c r="L228" s="321"/>
      <c r="M228" s="321"/>
      <c r="N228" s="62" t="s">
        <v>42</v>
      </c>
      <c r="AH228" s="7"/>
      <c r="AI228" s="7"/>
      <c r="AJ228" s="128"/>
      <c r="AK228" s="7"/>
      <c r="AL228" s="7"/>
      <c r="AM228" s="7"/>
      <c r="AN228" s="7"/>
      <c r="AO228" s="7"/>
      <c r="AP228" s="7"/>
      <c r="AQ228" s="7"/>
      <c r="AR228" s="7"/>
      <c r="AS228" s="7"/>
      <c r="AT228" s="7"/>
      <c r="AU228" s="7"/>
    </row>
    <row r="229" spans="1:47" s="13" customFormat="1" ht="27" customHeight="1">
      <c r="A229" s="155"/>
      <c r="B229" s="124"/>
      <c r="D229" s="13" t="s">
        <v>284</v>
      </c>
      <c r="H229" s="33"/>
      <c r="R229" s="321"/>
      <c r="S229" s="321"/>
      <c r="T229" s="321"/>
      <c r="U229" s="321"/>
      <c r="V229" s="62" t="s">
        <v>42</v>
      </c>
      <c r="AH229" s="7"/>
      <c r="AI229" s="7"/>
      <c r="AJ229" s="128"/>
      <c r="AK229" s="7"/>
      <c r="AL229" s="7"/>
      <c r="AM229" s="7"/>
      <c r="AN229" s="7"/>
      <c r="AO229" s="7"/>
      <c r="AP229" s="7"/>
      <c r="AQ229" s="7"/>
      <c r="AR229" s="7"/>
      <c r="AS229" s="7"/>
      <c r="AT229" s="7"/>
      <c r="AU229" s="7"/>
    </row>
    <row r="230" spans="2:36" ht="6.75" customHeight="1">
      <c r="B230" s="122"/>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60"/>
      <c r="AJ230" s="127"/>
    </row>
    <row r="231" spans="2:36" ht="6.75" customHeight="1">
      <c r="B231" s="122"/>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61"/>
      <c r="AJ231" s="127"/>
    </row>
    <row r="232" spans="1:47" s="13" customFormat="1" ht="25.5">
      <c r="A232" s="155"/>
      <c r="B232" s="124"/>
      <c r="C232" s="13" t="s">
        <v>78</v>
      </c>
      <c r="AH232" s="7"/>
      <c r="AI232" s="7"/>
      <c r="AJ232" s="128"/>
      <c r="AK232" s="7"/>
      <c r="AL232" s="7"/>
      <c r="AM232" s="7"/>
      <c r="AN232" s="7"/>
      <c r="AO232" s="7"/>
      <c r="AP232" s="7"/>
      <c r="AQ232" s="7"/>
      <c r="AR232" s="7"/>
      <c r="AS232" s="7"/>
      <c r="AT232" s="7"/>
      <c r="AU232" s="7"/>
    </row>
    <row r="233" spans="1:47" s="13" customFormat="1" ht="27" customHeight="1">
      <c r="A233" s="155"/>
      <c r="B233" s="124"/>
      <c r="C233" s="13" t="s">
        <v>285</v>
      </c>
      <c r="I233" s="34" t="s">
        <v>286</v>
      </c>
      <c r="J233" s="337"/>
      <c r="K233" s="337"/>
      <c r="L233" s="337"/>
      <c r="M233" s="337"/>
      <c r="N233" s="278" t="s">
        <v>287</v>
      </c>
      <c r="O233" s="278"/>
      <c r="P233" s="337"/>
      <c r="Q233" s="337"/>
      <c r="R233" s="337"/>
      <c r="S233" s="337"/>
      <c r="T233" s="278" t="s">
        <v>287</v>
      </c>
      <c r="U233" s="278"/>
      <c r="V233" s="337"/>
      <c r="W233" s="337"/>
      <c r="X233" s="337"/>
      <c r="Y233" s="337"/>
      <c r="Z233" s="278" t="s">
        <v>287</v>
      </c>
      <c r="AA233" s="278"/>
      <c r="AB233" s="337"/>
      <c r="AC233" s="337"/>
      <c r="AD233" s="337"/>
      <c r="AE233" s="337"/>
      <c r="AF233" s="39" t="s">
        <v>288</v>
      </c>
      <c r="AG233" s="39"/>
      <c r="AH233" s="6"/>
      <c r="AI233" s="7"/>
      <c r="AJ233" s="128"/>
      <c r="AK233" s="7"/>
      <c r="AL233" s="7"/>
      <c r="AM233" s="7"/>
      <c r="AN233" s="7"/>
      <c r="AO233" s="7"/>
      <c r="AP233" s="7"/>
      <c r="AQ233" s="7"/>
      <c r="AR233" s="7"/>
      <c r="AS233" s="7"/>
      <c r="AT233" s="7"/>
      <c r="AU233" s="7"/>
    </row>
    <row r="234" spans="1:47" s="13" customFormat="1" ht="27" customHeight="1">
      <c r="A234" s="155"/>
      <c r="B234" s="124"/>
      <c r="I234" s="34" t="s">
        <v>289</v>
      </c>
      <c r="J234" s="337"/>
      <c r="K234" s="337"/>
      <c r="L234" s="337"/>
      <c r="M234" s="337"/>
      <c r="N234" s="278" t="s">
        <v>287</v>
      </c>
      <c r="O234" s="278"/>
      <c r="P234" s="337"/>
      <c r="Q234" s="337"/>
      <c r="R234" s="337"/>
      <c r="S234" s="337"/>
      <c r="T234" s="278" t="s">
        <v>287</v>
      </c>
      <c r="U234" s="278"/>
      <c r="V234" s="337"/>
      <c r="W234" s="337"/>
      <c r="X234" s="337"/>
      <c r="Y234" s="337"/>
      <c r="Z234" s="278" t="s">
        <v>287</v>
      </c>
      <c r="AA234" s="278"/>
      <c r="AB234" s="337"/>
      <c r="AC234" s="337"/>
      <c r="AD234" s="337"/>
      <c r="AE234" s="337"/>
      <c r="AF234" s="39" t="s">
        <v>288</v>
      </c>
      <c r="AG234" s="6"/>
      <c r="AH234" s="6"/>
      <c r="AI234" s="7"/>
      <c r="AJ234" s="128"/>
      <c r="AK234" s="7"/>
      <c r="AL234" s="7"/>
      <c r="AM234" s="7"/>
      <c r="AN234" s="7"/>
      <c r="AO234" s="7"/>
      <c r="AP234" s="7"/>
      <c r="AQ234" s="7"/>
      <c r="AR234" s="7"/>
      <c r="AS234" s="7"/>
      <c r="AT234" s="7"/>
      <c r="AU234" s="7"/>
    </row>
    <row r="235" spans="1:47" s="13" customFormat="1" ht="27" customHeight="1">
      <c r="A235" s="155"/>
      <c r="B235" s="124"/>
      <c r="C235" s="13" t="s">
        <v>290</v>
      </c>
      <c r="I235" s="34" t="s">
        <v>291</v>
      </c>
      <c r="J235" s="277"/>
      <c r="K235" s="277"/>
      <c r="L235" s="277"/>
      <c r="M235" s="277"/>
      <c r="N235" s="277"/>
      <c r="O235" s="35" t="s">
        <v>292</v>
      </c>
      <c r="P235" s="277"/>
      <c r="Q235" s="277"/>
      <c r="R235" s="277"/>
      <c r="S235" s="277"/>
      <c r="T235" s="277"/>
      <c r="U235" s="35" t="s">
        <v>292</v>
      </c>
      <c r="V235" s="277"/>
      <c r="W235" s="277"/>
      <c r="X235" s="277"/>
      <c r="Y235" s="277"/>
      <c r="Z235" s="277"/>
      <c r="AA235" s="35" t="s">
        <v>292</v>
      </c>
      <c r="AB235" s="277"/>
      <c r="AC235" s="277"/>
      <c r="AD235" s="277"/>
      <c r="AE235" s="277"/>
      <c r="AF235" s="277"/>
      <c r="AG235" s="35" t="s">
        <v>293</v>
      </c>
      <c r="AH235" s="36"/>
      <c r="AI235" s="37"/>
      <c r="AJ235" s="128"/>
      <c r="AK235" s="7"/>
      <c r="AL235" s="7"/>
      <c r="AM235" s="7"/>
      <c r="AN235" s="7"/>
      <c r="AO235" s="7"/>
      <c r="AP235" s="7"/>
      <c r="AQ235" s="7"/>
      <c r="AR235" s="7"/>
      <c r="AS235" s="7"/>
      <c r="AT235" s="7"/>
      <c r="AU235" s="7"/>
    </row>
    <row r="236" spans="1:47" s="13" customFormat="1" ht="27" customHeight="1">
      <c r="A236" s="155"/>
      <c r="B236" s="124"/>
      <c r="C236" s="13" t="s">
        <v>294</v>
      </c>
      <c r="AH236" s="7"/>
      <c r="AI236" s="7"/>
      <c r="AJ236" s="128"/>
      <c r="AK236" s="7"/>
      <c r="AL236" s="7"/>
      <c r="AM236" s="7"/>
      <c r="AN236" s="7"/>
      <c r="AO236" s="7"/>
      <c r="AP236" s="7"/>
      <c r="AQ236" s="7"/>
      <c r="AR236" s="7"/>
      <c r="AS236" s="7"/>
      <c r="AT236" s="7"/>
      <c r="AU236" s="7"/>
    </row>
    <row r="237" spans="1:47" s="13" customFormat="1" ht="27" customHeight="1">
      <c r="A237" s="155"/>
      <c r="B237" s="124"/>
      <c r="I237" s="34" t="s">
        <v>291</v>
      </c>
      <c r="J237" s="257"/>
      <c r="K237" s="257"/>
      <c r="L237" s="257"/>
      <c r="M237" s="257"/>
      <c r="N237" s="278" t="s">
        <v>295</v>
      </c>
      <c r="O237" s="278"/>
      <c r="P237" s="257"/>
      <c r="Q237" s="257"/>
      <c r="R237" s="257"/>
      <c r="S237" s="257"/>
      <c r="T237" s="278" t="s">
        <v>295</v>
      </c>
      <c r="U237" s="278"/>
      <c r="V237" s="257"/>
      <c r="W237" s="257"/>
      <c r="X237" s="257"/>
      <c r="Y237" s="257"/>
      <c r="Z237" s="278" t="s">
        <v>295</v>
      </c>
      <c r="AA237" s="278"/>
      <c r="AB237" s="257"/>
      <c r="AC237" s="257"/>
      <c r="AD237" s="257"/>
      <c r="AE237" s="257"/>
      <c r="AF237" s="39" t="s">
        <v>296</v>
      </c>
      <c r="AG237" s="6"/>
      <c r="AH237" s="6"/>
      <c r="AI237" s="7"/>
      <c r="AJ237" s="128"/>
      <c r="AK237" s="7"/>
      <c r="AL237" s="7"/>
      <c r="AM237" s="7"/>
      <c r="AN237" s="7"/>
      <c r="AO237" s="7"/>
      <c r="AP237" s="7"/>
      <c r="AQ237" s="7"/>
      <c r="AR237" s="7"/>
      <c r="AS237" s="7"/>
      <c r="AT237" s="7"/>
      <c r="AU237" s="7"/>
    </row>
    <row r="238" spans="1:47" s="13" customFormat="1" ht="27" customHeight="1">
      <c r="A238" s="155"/>
      <c r="B238" s="124"/>
      <c r="C238" s="13" t="s">
        <v>638</v>
      </c>
      <c r="AH238" s="7"/>
      <c r="AI238" s="7"/>
      <c r="AJ238" s="128"/>
      <c r="AK238" s="7"/>
      <c r="AL238" s="7"/>
      <c r="AM238" s="7"/>
      <c r="AN238" s="7"/>
      <c r="AO238" s="7"/>
      <c r="AP238" s="7"/>
      <c r="AQ238" s="7"/>
      <c r="AR238" s="7"/>
      <c r="AS238" s="7"/>
      <c r="AT238" s="7"/>
      <c r="AU238" s="7"/>
    </row>
    <row r="239" spans="1:47" s="13" customFormat="1" ht="27" customHeight="1">
      <c r="A239" s="155"/>
      <c r="B239" s="124"/>
      <c r="I239" s="34" t="s">
        <v>291</v>
      </c>
      <c r="J239" s="257"/>
      <c r="K239" s="257"/>
      <c r="L239" s="257"/>
      <c r="M239" s="257"/>
      <c r="N239" s="278" t="s">
        <v>295</v>
      </c>
      <c r="O239" s="278"/>
      <c r="P239" s="257"/>
      <c r="Q239" s="257"/>
      <c r="R239" s="257"/>
      <c r="S239" s="257"/>
      <c r="T239" s="278" t="s">
        <v>295</v>
      </c>
      <c r="U239" s="278"/>
      <c r="V239" s="257"/>
      <c r="W239" s="257"/>
      <c r="X239" s="257"/>
      <c r="Y239" s="257"/>
      <c r="Z239" s="278" t="s">
        <v>295</v>
      </c>
      <c r="AA239" s="278"/>
      <c r="AB239" s="257"/>
      <c r="AC239" s="257"/>
      <c r="AD239" s="257"/>
      <c r="AE239" s="257"/>
      <c r="AF239" s="39" t="s">
        <v>296</v>
      </c>
      <c r="AG239" s="6"/>
      <c r="AH239" s="6"/>
      <c r="AI239" s="7"/>
      <c r="AJ239" s="128"/>
      <c r="AK239" s="7"/>
      <c r="AL239" s="7"/>
      <c r="AM239" s="7"/>
      <c r="AN239" s="7"/>
      <c r="AO239" s="7"/>
      <c r="AP239" s="7"/>
      <c r="AQ239" s="7"/>
      <c r="AR239" s="7"/>
      <c r="AS239" s="7"/>
      <c r="AT239" s="7"/>
      <c r="AU239" s="7"/>
    </row>
    <row r="240" spans="1:47" s="13" customFormat="1" ht="27" customHeight="1">
      <c r="A240" s="155"/>
      <c r="B240" s="124"/>
      <c r="C240" s="13" t="s">
        <v>297</v>
      </c>
      <c r="L240" s="38" t="s">
        <v>298</v>
      </c>
      <c r="M240" s="34"/>
      <c r="N240" s="330">
        <f>IF(J233="","",J233+P233+V233+AB233)</f>
      </c>
      <c r="O240" s="330"/>
      <c r="P240" s="330"/>
      <c r="Q240" s="330"/>
      <c r="R240" s="20" t="s">
        <v>299</v>
      </c>
      <c r="S240" s="20"/>
      <c r="T240" s="20"/>
      <c r="AH240" s="7"/>
      <c r="AI240" s="7"/>
      <c r="AJ240" s="128"/>
      <c r="AK240" s="7"/>
      <c r="AL240" s="7"/>
      <c r="AM240" s="7"/>
      <c r="AN240" s="7"/>
      <c r="AO240" s="7"/>
      <c r="AP240" s="7"/>
      <c r="AQ240" s="7"/>
      <c r="AR240" s="7"/>
      <c r="AS240" s="7"/>
      <c r="AT240" s="7"/>
      <c r="AU240" s="7"/>
    </row>
    <row r="241" spans="1:47" s="13" customFormat="1" ht="27" customHeight="1">
      <c r="A241" s="155"/>
      <c r="B241" s="124"/>
      <c r="L241" s="38" t="s">
        <v>300</v>
      </c>
      <c r="M241" s="34"/>
      <c r="N241" s="286">
        <f>IF(J234="","",J234+P234+V234+AB234)</f>
      </c>
      <c r="O241" s="286"/>
      <c r="P241" s="286"/>
      <c r="Q241" s="286"/>
      <c r="R241" s="20" t="s">
        <v>299</v>
      </c>
      <c r="S241" s="20"/>
      <c r="T241" s="20"/>
      <c r="AH241" s="7"/>
      <c r="AI241" s="7"/>
      <c r="AJ241" s="128"/>
      <c r="AK241" s="7"/>
      <c r="AL241" s="7"/>
      <c r="AM241" s="7"/>
      <c r="AN241" s="7"/>
      <c r="AO241" s="7"/>
      <c r="AP241" s="7"/>
      <c r="AQ241" s="7"/>
      <c r="AR241" s="7"/>
      <c r="AS241" s="7"/>
      <c r="AT241" s="7"/>
      <c r="AU241" s="7"/>
    </row>
    <row r="242" spans="1:47" s="13" customFormat="1" ht="27" customHeight="1">
      <c r="A242" s="155"/>
      <c r="B242" s="124"/>
      <c r="C242" s="13" t="s">
        <v>301</v>
      </c>
      <c r="Y242" s="257"/>
      <c r="Z242" s="257"/>
      <c r="AA242" s="257"/>
      <c r="AB242" s="257"/>
      <c r="AC242" s="13" t="s">
        <v>79</v>
      </c>
      <c r="AH242" s="7"/>
      <c r="AI242" s="7"/>
      <c r="AJ242" s="128"/>
      <c r="AK242" s="7"/>
      <c r="AL242" s="7"/>
      <c r="AM242" s="7"/>
      <c r="AN242" s="7"/>
      <c r="AO242" s="7"/>
      <c r="AP242" s="7"/>
      <c r="AQ242" s="7"/>
      <c r="AR242" s="7"/>
      <c r="AS242" s="7"/>
      <c r="AT242" s="7"/>
      <c r="AU242" s="7"/>
    </row>
    <row r="243" spans="1:47" s="13" customFormat="1" ht="27" customHeight="1">
      <c r="A243" s="155"/>
      <c r="B243" s="124"/>
      <c r="C243" s="13" t="s">
        <v>602</v>
      </c>
      <c r="Y243" s="285"/>
      <c r="Z243" s="285"/>
      <c r="AA243" s="285"/>
      <c r="AB243" s="285"/>
      <c r="AC243" s="13" t="s">
        <v>79</v>
      </c>
      <c r="AH243" s="7"/>
      <c r="AI243" s="7"/>
      <c r="AJ243" s="128"/>
      <c r="AK243" s="7"/>
      <c r="AL243" s="7"/>
      <c r="AM243" s="7"/>
      <c r="AN243" s="7"/>
      <c r="AO243" s="7"/>
      <c r="AP243" s="7"/>
      <c r="AQ243" s="7"/>
      <c r="AR243" s="7"/>
      <c r="AS243" s="7"/>
      <c r="AT243" s="7"/>
      <c r="AU243" s="7"/>
    </row>
    <row r="244" spans="1:47" s="13" customFormat="1" ht="27" customHeight="1">
      <c r="A244" s="155"/>
      <c r="B244" s="124"/>
      <c r="C244" s="13" t="s">
        <v>302</v>
      </c>
      <c r="I244" s="266"/>
      <c r="J244" s="266"/>
      <c r="K244" s="266"/>
      <c r="L244" s="266"/>
      <c r="M244" s="266"/>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7"/>
      <c r="AJ244" s="128"/>
      <c r="AK244" s="7"/>
      <c r="AL244" s="7"/>
      <c r="AM244" s="7"/>
      <c r="AN244" s="7"/>
      <c r="AO244" s="7"/>
      <c r="AP244" s="7"/>
      <c r="AQ244" s="7"/>
      <c r="AR244" s="7"/>
      <c r="AS244" s="7"/>
      <c r="AT244" s="7"/>
      <c r="AU244" s="7"/>
    </row>
    <row r="245" spans="1:47" s="13" customFormat="1" ht="27" customHeight="1">
      <c r="A245" s="155"/>
      <c r="B245" s="124"/>
      <c r="I245" s="266"/>
      <c r="J245" s="266"/>
      <c r="K245" s="266"/>
      <c r="L245" s="266"/>
      <c r="M245" s="266"/>
      <c r="N245" s="266"/>
      <c r="O245" s="266"/>
      <c r="P245" s="266"/>
      <c r="Q245" s="266"/>
      <c r="R245" s="266"/>
      <c r="S245" s="266"/>
      <c r="T245" s="266"/>
      <c r="U245" s="266"/>
      <c r="V245" s="266"/>
      <c r="W245" s="266"/>
      <c r="X245" s="266"/>
      <c r="Y245" s="266"/>
      <c r="Z245" s="266"/>
      <c r="AA245" s="266"/>
      <c r="AB245" s="266"/>
      <c r="AC245" s="266"/>
      <c r="AD245" s="266"/>
      <c r="AE245" s="266"/>
      <c r="AF245" s="266"/>
      <c r="AG245" s="266"/>
      <c r="AH245" s="266"/>
      <c r="AI245" s="7"/>
      <c r="AJ245" s="128"/>
      <c r="AK245" s="7"/>
      <c r="AL245" s="7"/>
      <c r="AM245" s="7"/>
      <c r="AN245" s="7"/>
      <c r="AO245" s="7"/>
      <c r="AP245" s="7"/>
      <c r="AQ245" s="7"/>
      <c r="AR245" s="7"/>
      <c r="AS245" s="7"/>
      <c r="AT245" s="7"/>
      <c r="AU245" s="7"/>
    </row>
    <row r="246" spans="2:36" ht="6.75" customHeight="1">
      <c r="B246" s="122"/>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60"/>
      <c r="AJ246" s="127"/>
    </row>
    <row r="247" spans="2:36" ht="6.75" customHeight="1">
      <c r="B247" s="122"/>
      <c r="C247" s="25"/>
      <c r="D247" s="25"/>
      <c r="E247" s="25"/>
      <c r="F247" s="25"/>
      <c r="G247" s="25"/>
      <c r="H247" s="25"/>
      <c r="I247" s="25"/>
      <c r="J247" s="291" t="s">
        <v>303</v>
      </c>
      <c r="K247" s="291"/>
      <c r="L247" s="291"/>
      <c r="M247" s="291"/>
      <c r="N247" s="25"/>
      <c r="O247" s="288" t="s">
        <v>304</v>
      </c>
      <c r="P247" s="288"/>
      <c r="Q247" s="288"/>
      <c r="R247" s="288"/>
      <c r="S247" s="25"/>
      <c r="T247" s="25"/>
      <c r="U247" s="25"/>
      <c r="V247" s="25"/>
      <c r="W247" s="25"/>
      <c r="X247" s="25"/>
      <c r="Y247" s="25"/>
      <c r="Z247" s="25"/>
      <c r="AA247" s="25"/>
      <c r="AB247" s="25"/>
      <c r="AC247" s="25"/>
      <c r="AD247" s="25"/>
      <c r="AE247" s="25"/>
      <c r="AF247" s="25"/>
      <c r="AG247" s="25"/>
      <c r="AH247" s="61"/>
      <c r="AJ247" s="127"/>
    </row>
    <row r="248" spans="1:47" s="13" customFormat="1" ht="15" customHeight="1">
      <c r="A248" s="155"/>
      <c r="B248" s="124"/>
      <c r="J248" s="292"/>
      <c r="K248" s="292"/>
      <c r="L248" s="292"/>
      <c r="M248" s="292"/>
      <c r="O248" s="289"/>
      <c r="P248" s="289"/>
      <c r="Q248" s="289"/>
      <c r="R248" s="289"/>
      <c r="AH248" s="7"/>
      <c r="AI248" s="7"/>
      <c r="AJ248" s="128"/>
      <c r="AK248" s="7"/>
      <c r="AL248" s="7"/>
      <c r="AM248" s="7"/>
      <c r="AN248" s="7"/>
      <c r="AO248" s="7"/>
      <c r="AP248" s="7"/>
      <c r="AQ248" s="7"/>
      <c r="AR248" s="7"/>
      <c r="AS248" s="7"/>
      <c r="AT248" s="7"/>
      <c r="AU248" s="7"/>
    </row>
    <row r="249" spans="1:47" s="13" customFormat="1" ht="25.5">
      <c r="A249" s="155"/>
      <c r="B249" s="124"/>
      <c r="C249" s="13" t="s">
        <v>305</v>
      </c>
      <c r="I249" s="34" t="s">
        <v>306</v>
      </c>
      <c r="J249" s="290"/>
      <c r="K249" s="290"/>
      <c r="L249" s="290"/>
      <c r="M249" s="290"/>
      <c r="N249" s="39" t="s">
        <v>293</v>
      </c>
      <c r="O249" s="287"/>
      <c r="P249" s="287"/>
      <c r="Q249" s="287"/>
      <c r="R249" s="287"/>
      <c r="S249" s="287"/>
      <c r="T249" s="287"/>
      <c r="U249" s="287"/>
      <c r="V249" s="287"/>
      <c r="W249" s="287"/>
      <c r="X249" s="287"/>
      <c r="Y249" s="287"/>
      <c r="Z249" s="287"/>
      <c r="AA249" s="287"/>
      <c r="AB249" s="287"/>
      <c r="AC249" s="287"/>
      <c r="AD249" s="287"/>
      <c r="AE249" s="287"/>
      <c r="AF249" s="287"/>
      <c r="AG249" s="287"/>
      <c r="AH249" s="287"/>
      <c r="AI249" s="7"/>
      <c r="AJ249" s="128"/>
      <c r="AK249" s="7"/>
      <c r="AL249" s="7"/>
      <c r="AM249" s="7"/>
      <c r="AN249" s="7"/>
      <c r="AO249" s="7"/>
      <c r="AP249" s="7"/>
      <c r="AQ249" s="7"/>
      <c r="AR249" s="7"/>
      <c r="AS249" s="7"/>
      <c r="AT249" s="7"/>
      <c r="AU249" s="7"/>
    </row>
    <row r="250" spans="2:36" ht="6.75" customHeight="1">
      <c r="B250" s="12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60"/>
      <c r="AJ250" s="127"/>
    </row>
    <row r="251" spans="2:36" ht="6.75" customHeight="1">
      <c r="B251" s="122"/>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61"/>
      <c r="AJ251" s="127"/>
    </row>
    <row r="252" spans="1:47" s="13" customFormat="1" ht="25.5">
      <c r="A252" s="155"/>
      <c r="B252" s="124"/>
      <c r="C252" s="13" t="s">
        <v>80</v>
      </c>
      <c r="I252" s="20"/>
      <c r="J252" s="20"/>
      <c r="K252" s="40"/>
      <c r="L252" s="40"/>
      <c r="M252" s="40"/>
      <c r="N252" s="20"/>
      <c r="O252" s="41"/>
      <c r="P252" s="41"/>
      <c r="Q252" s="41"/>
      <c r="R252" s="41"/>
      <c r="S252" s="41"/>
      <c r="T252" s="41"/>
      <c r="U252" s="41"/>
      <c r="V252" s="41"/>
      <c r="W252" s="41"/>
      <c r="X252" s="41"/>
      <c r="Y252" s="41"/>
      <c r="Z252" s="41"/>
      <c r="AA252" s="41"/>
      <c r="AB252" s="41"/>
      <c r="AC252" s="41"/>
      <c r="AD252" s="41"/>
      <c r="AE252" s="41"/>
      <c r="AF252" s="41"/>
      <c r="AG252" s="41"/>
      <c r="AH252" s="42"/>
      <c r="AI252" s="7"/>
      <c r="AJ252" s="128"/>
      <c r="AK252" s="7"/>
      <c r="AL252" s="7"/>
      <c r="AM252" s="7"/>
      <c r="AN252" s="7"/>
      <c r="AO252" s="7"/>
      <c r="AP252" s="7"/>
      <c r="AQ252" s="7"/>
      <c r="AR252" s="7"/>
      <c r="AS252" s="7"/>
      <c r="AT252" s="7"/>
      <c r="AU252" s="7"/>
    </row>
    <row r="253" spans="1:47" s="13" customFormat="1" ht="27" customHeight="1">
      <c r="A253" s="155"/>
      <c r="B253" s="124"/>
      <c r="D253" s="185" t="s">
        <v>39</v>
      </c>
      <c r="E253" s="13" t="s">
        <v>50</v>
      </c>
      <c r="G253" s="185" t="s">
        <v>39</v>
      </c>
      <c r="H253" s="13" t="s">
        <v>51</v>
      </c>
      <c r="J253" s="185" t="s">
        <v>39</v>
      </c>
      <c r="K253" s="13" t="s">
        <v>52</v>
      </c>
      <c r="M253" s="185" t="s">
        <v>39</v>
      </c>
      <c r="N253" s="13" t="s">
        <v>53</v>
      </c>
      <c r="P253" s="185" t="s">
        <v>39</v>
      </c>
      <c r="Q253" s="13" t="s">
        <v>54</v>
      </c>
      <c r="U253" s="185" t="s">
        <v>39</v>
      </c>
      <c r="V253" s="13" t="s">
        <v>55</v>
      </c>
      <c r="AA253" s="185" t="s">
        <v>39</v>
      </c>
      <c r="AB253" s="13" t="s">
        <v>56</v>
      </c>
      <c r="AH253" s="7"/>
      <c r="AI253" s="7"/>
      <c r="AJ253" s="128"/>
      <c r="AK253" s="7"/>
      <c r="AL253" s="7"/>
      <c r="AM253" s="7"/>
      <c r="AN253" s="7"/>
      <c r="AO253" s="7"/>
      <c r="AP253" s="7"/>
      <c r="AQ253" s="7"/>
      <c r="AR253" s="7"/>
      <c r="AS253" s="7"/>
      <c r="AT253" s="7"/>
      <c r="AU253" s="7"/>
    </row>
    <row r="254" spans="2:36" ht="6.75" customHeight="1">
      <c r="B254" s="122"/>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60"/>
      <c r="AJ254" s="127"/>
    </row>
    <row r="255" spans="2:36" ht="6.75" customHeight="1">
      <c r="B255" s="122"/>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61"/>
      <c r="AJ255" s="127"/>
    </row>
    <row r="256" spans="1:47" s="13" customFormat="1" ht="25.5">
      <c r="A256" s="155"/>
      <c r="B256" s="124"/>
      <c r="C256" s="13" t="s">
        <v>307</v>
      </c>
      <c r="N256" s="34" t="s">
        <v>308</v>
      </c>
      <c r="O256" s="262" t="s">
        <v>309</v>
      </c>
      <c r="P256" s="262"/>
      <c r="Q256" s="262"/>
      <c r="R256" s="262"/>
      <c r="S256" s="262"/>
      <c r="T256" s="13" t="s">
        <v>310</v>
      </c>
      <c r="U256" s="34" t="s">
        <v>308</v>
      </c>
      <c r="V256" s="274" t="s">
        <v>67</v>
      </c>
      <c r="W256" s="274"/>
      <c r="X256" s="274"/>
      <c r="Y256" s="274"/>
      <c r="Z256" s="274"/>
      <c r="AA256" s="13" t="s">
        <v>310</v>
      </c>
      <c r="AB256" s="34" t="s">
        <v>308</v>
      </c>
      <c r="AC256" s="262" t="s">
        <v>311</v>
      </c>
      <c r="AD256" s="262"/>
      <c r="AE256" s="262"/>
      <c r="AF256" s="262"/>
      <c r="AG256" s="262"/>
      <c r="AH256" s="7" t="s">
        <v>310</v>
      </c>
      <c r="AI256" s="7"/>
      <c r="AJ256" s="128"/>
      <c r="AK256" s="7"/>
      <c r="AL256" s="7"/>
      <c r="AM256" s="7"/>
      <c r="AN256" s="7"/>
      <c r="AO256" s="7"/>
      <c r="AP256" s="7"/>
      <c r="AQ256" s="7"/>
      <c r="AR256" s="7"/>
      <c r="AS256" s="7"/>
      <c r="AT256" s="7"/>
      <c r="AU256" s="7"/>
    </row>
    <row r="257" spans="1:47" s="13" customFormat="1" ht="27" customHeight="1">
      <c r="A257" s="155"/>
      <c r="B257" s="124"/>
      <c r="E257" s="13" t="s">
        <v>977</v>
      </c>
      <c r="N257" s="34" t="s">
        <v>308</v>
      </c>
      <c r="O257" s="257"/>
      <c r="P257" s="257"/>
      <c r="Q257" s="257"/>
      <c r="R257" s="257"/>
      <c r="S257" s="13" t="s">
        <v>299</v>
      </c>
      <c r="T257" s="13" t="s">
        <v>310</v>
      </c>
      <c r="U257" s="34" t="s">
        <v>308</v>
      </c>
      <c r="V257" s="257"/>
      <c r="W257" s="257"/>
      <c r="X257" s="257"/>
      <c r="Y257" s="257"/>
      <c r="Z257" s="13" t="s">
        <v>299</v>
      </c>
      <c r="AA257" s="13" t="s">
        <v>310</v>
      </c>
      <c r="AB257" s="34" t="s">
        <v>308</v>
      </c>
      <c r="AC257" s="258">
        <f>IF(O257="","",O257+V257)</f>
      </c>
      <c r="AD257" s="258"/>
      <c r="AE257" s="258"/>
      <c r="AF257" s="258"/>
      <c r="AG257" s="13" t="s">
        <v>299</v>
      </c>
      <c r="AH257" s="7" t="s">
        <v>310</v>
      </c>
      <c r="AI257" s="7"/>
      <c r="AJ257" s="128"/>
      <c r="AK257" s="7"/>
      <c r="AL257" s="7"/>
      <c r="AM257" s="7"/>
      <c r="AN257" s="7"/>
      <c r="AO257" s="7"/>
      <c r="AP257" s="7"/>
      <c r="AQ257" s="7"/>
      <c r="AR257" s="7"/>
      <c r="AS257" s="7"/>
      <c r="AT257" s="7"/>
      <c r="AU257" s="7"/>
    </row>
    <row r="258" spans="1:47" s="13" customFormat="1" ht="27" customHeight="1">
      <c r="A258" s="155"/>
      <c r="B258" s="124"/>
      <c r="E258" s="115" t="s">
        <v>978</v>
      </c>
      <c r="P258" s="33"/>
      <c r="Q258" s="33"/>
      <c r="R258" s="33"/>
      <c r="S258" s="33"/>
      <c r="T258" s="33"/>
      <c r="W258" s="33"/>
      <c r="X258" s="33"/>
      <c r="Y258" s="33"/>
      <c r="Z258" s="33"/>
      <c r="AA258" s="33"/>
      <c r="AB258" s="34"/>
      <c r="AC258" s="203"/>
      <c r="AD258" s="203"/>
      <c r="AE258" s="203"/>
      <c r="AF258" s="203"/>
      <c r="AH258" s="7"/>
      <c r="AI258" s="7"/>
      <c r="AJ258" s="128"/>
      <c r="AK258" s="7"/>
      <c r="AL258" s="7"/>
      <c r="AM258" s="7"/>
      <c r="AN258" s="7"/>
      <c r="AO258" s="7"/>
      <c r="AP258" s="7"/>
      <c r="AQ258" s="7"/>
      <c r="AR258" s="7"/>
      <c r="AS258" s="7"/>
      <c r="AT258" s="7"/>
      <c r="AU258" s="7"/>
    </row>
    <row r="259" spans="1:47" s="13" customFormat="1" ht="27" customHeight="1">
      <c r="A259" s="155"/>
      <c r="B259" s="124"/>
      <c r="N259" s="34" t="s">
        <v>1</v>
      </c>
      <c r="O259" s="257"/>
      <c r="P259" s="257"/>
      <c r="Q259" s="257"/>
      <c r="R259" s="257"/>
      <c r="S259" s="13" t="s">
        <v>28</v>
      </c>
      <c r="T259" s="13" t="s">
        <v>3</v>
      </c>
      <c r="U259" s="34" t="s">
        <v>1</v>
      </c>
      <c r="V259" s="257"/>
      <c r="W259" s="257"/>
      <c r="X259" s="257"/>
      <c r="Y259" s="257"/>
      <c r="Z259" s="13" t="s">
        <v>28</v>
      </c>
      <c r="AA259" s="13" t="s">
        <v>3</v>
      </c>
      <c r="AB259" s="34" t="s">
        <v>1</v>
      </c>
      <c r="AC259" s="258">
        <f>IF(O259="","",O259+V259)</f>
      </c>
      <c r="AD259" s="258"/>
      <c r="AE259" s="258"/>
      <c r="AF259" s="258"/>
      <c r="AG259" s="13" t="s">
        <v>28</v>
      </c>
      <c r="AH259" s="7" t="s">
        <v>3</v>
      </c>
      <c r="AI259" s="7"/>
      <c r="AJ259" s="128"/>
      <c r="AK259" s="7"/>
      <c r="AL259" s="7"/>
      <c r="AM259" s="7"/>
      <c r="AN259" s="7"/>
      <c r="AO259" s="7"/>
      <c r="AP259" s="7"/>
      <c r="AQ259" s="7"/>
      <c r="AR259" s="7"/>
      <c r="AS259" s="7"/>
      <c r="AT259" s="7"/>
      <c r="AU259" s="7"/>
    </row>
    <row r="260" spans="1:47" s="13" customFormat="1" ht="27" customHeight="1">
      <c r="A260" s="155"/>
      <c r="B260" s="124"/>
      <c r="E260" s="13" t="s">
        <v>979</v>
      </c>
      <c r="P260" s="33"/>
      <c r="Q260" s="33"/>
      <c r="R260" s="33"/>
      <c r="S260" s="33"/>
      <c r="T260" s="33"/>
      <c r="U260" s="33"/>
      <c r="V260" s="33"/>
      <c r="W260" s="257"/>
      <c r="X260" s="257"/>
      <c r="Y260" s="257"/>
      <c r="Z260" s="257"/>
      <c r="AA260" s="13" t="s">
        <v>79</v>
      </c>
      <c r="AH260" s="7"/>
      <c r="AI260" s="7"/>
      <c r="AJ260" s="128"/>
      <c r="AK260" s="7"/>
      <c r="AL260" s="7"/>
      <c r="AM260" s="7"/>
      <c r="AN260" s="7"/>
      <c r="AO260" s="7"/>
      <c r="AP260" s="7"/>
      <c r="AQ260" s="7"/>
      <c r="AR260" s="7"/>
      <c r="AS260" s="7"/>
      <c r="AT260" s="7"/>
      <c r="AU260" s="7"/>
    </row>
    <row r="261" spans="2:36" ht="6.75" customHeight="1">
      <c r="B261" s="122"/>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60"/>
      <c r="AJ261" s="127"/>
    </row>
    <row r="262" spans="2:36" ht="6.75" customHeight="1">
      <c r="B262" s="122"/>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61"/>
      <c r="AJ262" s="127"/>
    </row>
    <row r="263" spans="1:47" s="13" customFormat="1" ht="25.5">
      <c r="A263" s="155"/>
      <c r="B263" s="124"/>
      <c r="C263" s="13" t="s">
        <v>81</v>
      </c>
      <c r="N263" s="34" t="s">
        <v>308</v>
      </c>
      <c r="O263" s="262" t="s">
        <v>309</v>
      </c>
      <c r="P263" s="262"/>
      <c r="Q263" s="262"/>
      <c r="R263" s="262"/>
      <c r="S263" s="43"/>
      <c r="T263" s="13" t="s">
        <v>310</v>
      </c>
      <c r="U263" s="34" t="s">
        <v>308</v>
      </c>
      <c r="V263" s="274" t="s">
        <v>67</v>
      </c>
      <c r="W263" s="274"/>
      <c r="X263" s="274"/>
      <c r="Y263" s="274"/>
      <c r="Z263" s="274"/>
      <c r="AA263" s="13" t="s">
        <v>310</v>
      </c>
      <c r="AB263" s="34" t="s">
        <v>308</v>
      </c>
      <c r="AC263" s="262" t="s">
        <v>311</v>
      </c>
      <c r="AD263" s="262"/>
      <c r="AE263" s="262"/>
      <c r="AF263" s="262"/>
      <c r="AG263" s="43"/>
      <c r="AH263" s="7" t="s">
        <v>310</v>
      </c>
      <c r="AI263" s="7"/>
      <c r="AJ263" s="128"/>
      <c r="AK263" s="7"/>
      <c r="AL263" s="7"/>
      <c r="AM263" s="7"/>
      <c r="AN263" s="7"/>
      <c r="AO263" s="7"/>
      <c r="AP263" s="7"/>
      <c r="AQ263" s="7"/>
      <c r="AR263" s="7"/>
      <c r="AS263" s="7"/>
      <c r="AT263" s="7"/>
      <c r="AU263" s="7"/>
    </row>
    <row r="264" spans="1:47" s="13" customFormat="1" ht="27" customHeight="1">
      <c r="A264" s="155"/>
      <c r="B264" s="124"/>
      <c r="E264" s="13" t="s">
        <v>312</v>
      </c>
      <c r="G264" s="33"/>
      <c r="J264" s="33"/>
      <c r="K264" s="33"/>
      <c r="L264" s="33"/>
      <c r="M264" s="33"/>
      <c r="N264" s="34" t="s">
        <v>308</v>
      </c>
      <c r="O264" s="258">
        <f>IF(O53="","",O53)</f>
      </c>
      <c r="P264" s="258"/>
      <c r="Q264" s="258"/>
      <c r="R264" s="258"/>
      <c r="S264" s="13" t="s">
        <v>299</v>
      </c>
      <c r="T264" s="13" t="s">
        <v>310</v>
      </c>
      <c r="U264" s="34" t="s">
        <v>308</v>
      </c>
      <c r="V264" s="258">
        <f>IF(O55="","",O55)</f>
      </c>
      <c r="W264" s="258"/>
      <c r="X264" s="258"/>
      <c r="Y264" s="258"/>
      <c r="Z264" s="13" t="s">
        <v>299</v>
      </c>
      <c r="AA264" s="13" t="s">
        <v>310</v>
      </c>
      <c r="AB264" s="34" t="s">
        <v>308</v>
      </c>
      <c r="AC264" s="258">
        <f>IF(O57="","",O57)</f>
      </c>
      <c r="AD264" s="258"/>
      <c r="AE264" s="258"/>
      <c r="AF264" s="258"/>
      <c r="AG264" s="13" t="s">
        <v>299</v>
      </c>
      <c r="AH264" s="7" t="s">
        <v>310</v>
      </c>
      <c r="AI264" s="7"/>
      <c r="AJ264" s="128"/>
      <c r="AK264" s="7"/>
      <c r="AL264" s="7"/>
      <c r="AM264" s="7"/>
      <c r="AN264" s="7"/>
      <c r="AO264" s="7"/>
      <c r="AP264" s="7"/>
      <c r="AQ264" s="7"/>
      <c r="AR264" s="7"/>
      <c r="AS264" s="7"/>
      <c r="AT264" s="7"/>
      <c r="AU264" s="7"/>
    </row>
    <row r="265" spans="1:47" s="13" customFormat="1" ht="27" customHeight="1">
      <c r="A265" s="155"/>
      <c r="B265" s="124"/>
      <c r="E265" s="13" t="s">
        <v>609</v>
      </c>
      <c r="N265" s="76"/>
      <c r="O265" s="201"/>
      <c r="P265" s="201"/>
      <c r="Q265" s="201"/>
      <c r="R265" s="201"/>
      <c r="S265" s="7"/>
      <c r="T265" s="7"/>
      <c r="U265" s="76"/>
      <c r="V265" s="201"/>
      <c r="W265" s="201"/>
      <c r="X265" s="201"/>
      <c r="Y265" s="201"/>
      <c r="Z265" s="7"/>
      <c r="AB265" s="34"/>
      <c r="AC265" s="201"/>
      <c r="AD265" s="201"/>
      <c r="AE265" s="201"/>
      <c r="AF265" s="201"/>
      <c r="AH265" s="7"/>
      <c r="AI265" s="7"/>
      <c r="AJ265" s="128"/>
      <c r="AK265" s="7"/>
      <c r="AL265" s="7"/>
      <c r="AM265" s="7"/>
      <c r="AN265" s="7"/>
      <c r="AO265" s="7"/>
      <c r="AP265" s="7"/>
      <c r="AQ265" s="7"/>
      <c r="AR265" s="7"/>
      <c r="AS265" s="7"/>
      <c r="AT265" s="7"/>
      <c r="AU265" s="7"/>
    </row>
    <row r="266" spans="1:47" s="13" customFormat="1" ht="27" customHeight="1">
      <c r="A266" s="155"/>
      <c r="B266" s="124"/>
      <c r="N266" s="34" t="s">
        <v>1</v>
      </c>
      <c r="O266" s="257"/>
      <c r="P266" s="257"/>
      <c r="Q266" s="257"/>
      <c r="R266" s="257"/>
      <c r="S266" s="13" t="s">
        <v>28</v>
      </c>
      <c r="T266" s="13" t="s">
        <v>3</v>
      </c>
      <c r="U266" s="34" t="s">
        <v>1</v>
      </c>
      <c r="V266" s="257"/>
      <c r="W266" s="257"/>
      <c r="X266" s="257"/>
      <c r="Y266" s="257"/>
      <c r="Z266" s="13" t="s">
        <v>28</v>
      </c>
      <c r="AA266" s="13" t="s">
        <v>3</v>
      </c>
      <c r="AB266" s="34" t="s">
        <v>1</v>
      </c>
      <c r="AC266" s="258">
        <f>IF(O266="","",O266+V266)</f>
      </c>
      <c r="AD266" s="258"/>
      <c r="AE266" s="258"/>
      <c r="AF266" s="258"/>
      <c r="AG266" s="13" t="s">
        <v>28</v>
      </c>
      <c r="AH266" s="7" t="s">
        <v>3</v>
      </c>
      <c r="AI266" s="7"/>
      <c r="AJ266" s="128"/>
      <c r="AK266" s="7"/>
      <c r="AL266" s="7"/>
      <c r="AM266" s="7"/>
      <c r="AN266" s="7"/>
      <c r="AO266" s="7"/>
      <c r="AP266" s="7"/>
      <c r="AQ266" s="7"/>
      <c r="AR266" s="7"/>
      <c r="AS266" s="7"/>
      <c r="AT266" s="7"/>
      <c r="AU266" s="7"/>
    </row>
    <row r="267" spans="1:47" s="13" customFormat="1" ht="27" customHeight="1">
      <c r="A267" s="155"/>
      <c r="B267" s="124"/>
      <c r="E267" s="13" t="s">
        <v>546</v>
      </c>
      <c r="N267" s="34"/>
      <c r="O267" s="45"/>
      <c r="P267" s="45"/>
      <c r="Q267" s="45"/>
      <c r="R267" s="45"/>
      <c r="U267" s="34"/>
      <c r="V267" s="45"/>
      <c r="W267" s="45"/>
      <c r="X267" s="45"/>
      <c r="Y267" s="45"/>
      <c r="AB267" s="34"/>
      <c r="AC267" s="45"/>
      <c r="AD267" s="45"/>
      <c r="AE267" s="45"/>
      <c r="AF267" s="45"/>
      <c r="AH267" s="7"/>
      <c r="AI267" s="7"/>
      <c r="AJ267" s="128"/>
      <c r="AK267" s="7"/>
      <c r="AL267" s="7"/>
      <c r="AM267" s="7"/>
      <c r="AN267" s="7"/>
      <c r="AO267" s="7"/>
      <c r="AP267" s="7"/>
      <c r="AQ267" s="7"/>
      <c r="AR267" s="7"/>
      <c r="AS267" s="7"/>
      <c r="AT267" s="7"/>
      <c r="AU267" s="7"/>
    </row>
    <row r="268" spans="1:47" s="13" customFormat="1" ht="27" customHeight="1">
      <c r="A268" s="155"/>
      <c r="B268" s="124"/>
      <c r="N268" s="34" t="s">
        <v>1</v>
      </c>
      <c r="O268" s="257"/>
      <c r="P268" s="257"/>
      <c r="Q268" s="257"/>
      <c r="R268" s="257"/>
      <c r="S268" s="13" t="s">
        <v>28</v>
      </c>
      <c r="T268" s="13" t="s">
        <v>3</v>
      </c>
      <c r="U268" s="34" t="s">
        <v>1</v>
      </c>
      <c r="V268" s="257"/>
      <c r="W268" s="257"/>
      <c r="X268" s="257"/>
      <c r="Y268" s="257"/>
      <c r="Z268" s="13" t="s">
        <v>28</v>
      </c>
      <c r="AA268" s="13" t="s">
        <v>3</v>
      </c>
      <c r="AB268" s="34" t="s">
        <v>1</v>
      </c>
      <c r="AC268" s="258">
        <f>IF(O268="","",O268+V268)</f>
      </c>
      <c r="AD268" s="258"/>
      <c r="AE268" s="258"/>
      <c r="AF268" s="258"/>
      <c r="AG268" s="13" t="s">
        <v>28</v>
      </c>
      <c r="AH268" s="7" t="s">
        <v>3</v>
      </c>
      <c r="AI268" s="7"/>
      <c r="AJ268" s="128"/>
      <c r="AK268" s="7"/>
      <c r="AL268" s="7"/>
      <c r="AM268" s="7"/>
      <c r="AN268" s="7"/>
      <c r="AO268" s="7"/>
      <c r="AP268" s="7"/>
      <c r="AQ268" s="7"/>
      <c r="AR268" s="7"/>
      <c r="AS268" s="7"/>
      <c r="AT268" s="7"/>
      <c r="AU268" s="7"/>
    </row>
    <row r="269" spans="1:47" s="13" customFormat="1" ht="27" customHeight="1">
      <c r="A269" s="155"/>
      <c r="B269" s="124"/>
      <c r="E269" s="13" t="s">
        <v>610</v>
      </c>
      <c r="N269" s="34"/>
      <c r="O269" s="45"/>
      <c r="P269" s="45"/>
      <c r="Q269" s="45"/>
      <c r="R269" s="45"/>
      <c r="U269" s="34"/>
      <c r="V269" s="45"/>
      <c r="W269" s="45"/>
      <c r="X269" s="45"/>
      <c r="Y269" s="45"/>
      <c r="AB269" s="34"/>
      <c r="AC269" s="45"/>
      <c r="AD269" s="45"/>
      <c r="AE269" s="45"/>
      <c r="AF269" s="45"/>
      <c r="AH269" s="7"/>
      <c r="AI269" s="7"/>
      <c r="AJ269" s="128"/>
      <c r="AK269" s="7"/>
      <c r="AL269" s="7"/>
      <c r="AM269" s="7"/>
      <c r="AN269" s="7"/>
      <c r="AO269" s="7"/>
      <c r="AP269" s="7"/>
      <c r="AQ269" s="7"/>
      <c r="AR269" s="7"/>
      <c r="AS269" s="7"/>
      <c r="AT269" s="7"/>
      <c r="AU269" s="7"/>
    </row>
    <row r="270" spans="1:47" s="13" customFormat="1" ht="27" customHeight="1">
      <c r="A270" s="155"/>
      <c r="B270" s="124"/>
      <c r="N270" s="34" t="s">
        <v>308</v>
      </c>
      <c r="O270" s="257"/>
      <c r="P270" s="257"/>
      <c r="Q270" s="257"/>
      <c r="R270" s="257"/>
      <c r="S270" s="13" t="s">
        <v>299</v>
      </c>
      <c r="T270" s="13" t="s">
        <v>310</v>
      </c>
      <c r="U270" s="34" t="s">
        <v>308</v>
      </c>
      <c r="V270" s="257"/>
      <c r="W270" s="257"/>
      <c r="X270" s="257"/>
      <c r="Y270" s="257"/>
      <c r="Z270" s="13" t="s">
        <v>299</v>
      </c>
      <c r="AA270" s="13" t="s">
        <v>310</v>
      </c>
      <c r="AB270" s="34" t="s">
        <v>308</v>
      </c>
      <c r="AC270" s="258">
        <f>IF(O270="","",O270+V270)</f>
      </c>
      <c r="AD270" s="258"/>
      <c r="AE270" s="258"/>
      <c r="AF270" s="258"/>
      <c r="AG270" s="13" t="s">
        <v>299</v>
      </c>
      <c r="AH270" s="7" t="s">
        <v>310</v>
      </c>
      <c r="AI270" s="7"/>
      <c r="AJ270" s="128"/>
      <c r="AK270" s="7"/>
      <c r="AL270" s="7"/>
      <c r="AM270" s="7"/>
      <c r="AN270" s="7"/>
      <c r="AO270" s="7"/>
      <c r="AP270" s="7"/>
      <c r="AQ270" s="7"/>
      <c r="AR270" s="7"/>
      <c r="AS270" s="7"/>
      <c r="AT270" s="7"/>
      <c r="AU270" s="7"/>
    </row>
    <row r="271" spans="1:47" s="13" customFormat="1" ht="27" customHeight="1">
      <c r="A271" s="155"/>
      <c r="B271" s="124"/>
      <c r="E271" s="13" t="s">
        <v>970</v>
      </c>
      <c r="N271" s="34" t="s">
        <v>1</v>
      </c>
      <c r="O271" s="257"/>
      <c r="P271" s="257"/>
      <c r="Q271" s="257"/>
      <c r="R271" s="257"/>
      <c r="S271" s="13" t="s">
        <v>28</v>
      </c>
      <c r="T271" s="13" t="s">
        <v>3</v>
      </c>
      <c r="U271" s="34" t="s">
        <v>1</v>
      </c>
      <c r="V271" s="257"/>
      <c r="W271" s="257"/>
      <c r="X271" s="257"/>
      <c r="Y271" s="257"/>
      <c r="Z271" s="13" t="s">
        <v>28</v>
      </c>
      <c r="AA271" s="13" t="s">
        <v>3</v>
      </c>
      <c r="AB271" s="34" t="s">
        <v>1</v>
      </c>
      <c r="AC271" s="258">
        <f>IF(O271="","",O271+V271)</f>
      </c>
      <c r="AD271" s="258"/>
      <c r="AE271" s="258"/>
      <c r="AF271" s="258"/>
      <c r="AG271" s="13" t="s">
        <v>28</v>
      </c>
      <c r="AH271" s="7" t="s">
        <v>3</v>
      </c>
      <c r="AI271" s="7"/>
      <c r="AJ271" s="128"/>
      <c r="AK271" s="7"/>
      <c r="AL271" s="7"/>
      <c r="AM271" s="7"/>
      <c r="AN271" s="7"/>
      <c r="AO271" s="7"/>
      <c r="AP271" s="7"/>
      <c r="AQ271" s="7"/>
      <c r="AR271" s="7"/>
      <c r="AS271" s="7"/>
      <c r="AT271" s="7"/>
      <c r="AU271" s="7"/>
    </row>
    <row r="272" spans="1:47" s="13" customFormat="1" ht="27" customHeight="1">
      <c r="A272" s="155"/>
      <c r="B272" s="124"/>
      <c r="E272" s="13" t="s">
        <v>958</v>
      </c>
      <c r="N272" s="34" t="s">
        <v>308</v>
      </c>
      <c r="O272" s="257"/>
      <c r="P272" s="257"/>
      <c r="Q272" s="257"/>
      <c r="R272" s="257"/>
      <c r="S272" s="13" t="s">
        <v>299</v>
      </c>
      <c r="T272" s="13" t="s">
        <v>310</v>
      </c>
      <c r="U272" s="34" t="s">
        <v>308</v>
      </c>
      <c r="V272" s="257"/>
      <c r="W272" s="257"/>
      <c r="X272" s="257"/>
      <c r="Y272" s="257"/>
      <c r="Z272" s="13" t="s">
        <v>299</v>
      </c>
      <c r="AA272" s="13" t="s">
        <v>310</v>
      </c>
      <c r="AB272" s="34" t="s">
        <v>308</v>
      </c>
      <c r="AC272" s="258">
        <f>IF(O272="","",O272+V272)</f>
      </c>
      <c r="AD272" s="258"/>
      <c r="AE272" s="258"/>
      <c r="AF272" s="258"/>
      <c r="AG272" s="13" t="s">
        <v>299</v>
      </c>
      <c r="AH272" s="7" t="s">
        <v>310</v>
      </c>
      <c r="AI272" s="7"/>
      <c r="AJ272" s="128"/>
      <c r="AK272" s="7"/>
      <c r="AL272" s="7"/>
      <c r="AM272" s="7"/>
      <c r="AN272" s="7"/>
      <c r="AO272" s="7"/>
      <c r="AP272" s="7"/>
      <c r="AQ272" s="7"/>
      <c r="AR272" s="7"/>
      <c r="AS272" s="7"/>
      <c r="AT272" s="7"/>
      <c r="AU272" s="7"/>
    </row>
    <row r="273" spans="1:47" s="13" customFormat="1" ht="27" customHeight="1">
      <c r="A273" s="155"/>
      <c r="B273" s="124"/>
      <c r="E273" s="13" t="s">
        <v>959</v>
      </c>
      <c r="N273" s="34" t="s">
        <v>1</v>
      </c>
      <c r="O273" s="257"/>
      <c r="P273" s="257"/>
      <c r="Q273" s="257"/>
      <c r="R273" s="257"/>
      <c r="S273" s="13" t="s">
        <v>28</v>
      </c>
      <c r="T273" s="13" t="s">
        <v>3</v>
      </c>
      <c r="U273" s="34" t="s">
        <v>1</v>
      </c>
      <c r="V273" s="257"/>
      <c r="W273" s="257"/>
      <c r="X273" s="257"/>
      <c r="Y273" s="257"/>
      <c r="Z273" s="13" t="s">
        <v>28</v>
      </c>
      <c r="AA273" s="13" t="s">
        <v>3</v>
      </c>
      <c r="AB273" s="34" t="s">
        <v>1</v>
      </c>
      <c r="AC273" s="258">
        <f>IF(O273="","",O273+V273)</f>
      </c>
      <c r="AD273" s="258"/>
      <c r="AE273" s="258"/>
      <c r="AF273" s="258"/>
      <c r="AG273" s="13" t="s">
        <v>28</v>
      </c>
      <c r="AH273" s="7" t="s">
        <v>3</v>
      </c>
      <c r="AI273" s="7"/>
      <c r="AJ273" s="128"/>
      <c r="AK273" s="7"/>
      <c r="AL273" s="7"/>
      <c r="AM273" s="7"/>
      <c r="AN273" s="7"/>
      <c r="AO273" s="7"/>
      <c r="AP273" s="7"/>
      <c r="AQ273" s="7"/>
      <c r="AR273" s="7"/>
      <c r="AS273" s="7"/>
      <c r="AT273" s="7"/>
      <c r="AU273" s="7"/>
    </row>
    <row r="274" spans="1:47" s="13" customFormat="1" ht="27" customHeight="1">
      <c r="A274" s="155"/>
      <c r="B274" s="124"/>
      <c r="E274" s="13" t="s">
        <v>960</v>
      </c>
      <c r="N274" s="34" t="s">
        <v>1</v>
      </c>
      <c r="O274" s="257"/>
      <c r="P274" s="257"/>
      <c r="Q274" s="257"/>
      <c r="R274" s="257"/>
      <c r="S274" s="13" t="s">
        <v>28</v>
      </c>
      <c r="T274" s="13" t="s">
        <v>3</v>
      </c>
      <c r="U274" s="34" t="s">
        <v>1</v>
      </c>
      <c r="V274" s="257"/>
      <c r="W274" s="257"/>
      <c r="X274" s="257"/>
      <c r="Y274" s="257"/>
      <c r="Z274" s="13" t="s">
        <v>28</v>
      </c>
      <c r="AA274" s="13" t="s">
        <v>3</v>
      </c>
      <c r="AB274" s="34" t="s">
        <v>1</v>
      </c>
      <c r="AC274" s="258">
        <f>IF(O274="","",O274+V274)</f>
      </c>
      <c r="AD274" s="258"/>
      <c r="AE274" s="258"/>
      <c r="AF274" s="258"/>
      <c r="AG274" s="13" t="s">
        <v>28</v>
      </c>
      <c r="AH274" s="7" t="s">
        <v>3</v>
      </c>
      <c r="AI274" s="7"/>
      <c r="AJ274" s="128"/>
      <c r="AK274" s="7"/>
      <c r="AL274" s="7"/>
      <c r="AM274" s="7"/>
      <c r="AN274" s="7"/>
      <c r="AO274" s="7"/>
      <c r="AP274" s="7"/>
      <c r="AQ274" s="7"/>
      <c r="AR274" s="7"/>
      <c r="AS274" s="7"/>
      <c r="AT274" s="7"/>
      <c r="AU274" s="7"/>
    </row>
    <row r="275" spans="1:47" s="13" customFormat="1" ht="27" customHeight="1">
      <c r="A275" s="155"/>
      <c r="B275" s="124"/>
      <c r="E275" s="13" t="s">
        <v>961</v>
      </c>
      <c r="N275" s="76"/>
      <c r="O275" s="202"/>
      <c r="P275" s="202"/>
      <c r="Q275" s="202"/>
      <c r="R275" s="202"/>
      <c r="S275" s="7"/>
      <c r="T275" s="7"/>
      <c r="U275" s="76"/>
      <c r="V275" s="202"/>
      <c r="W275" s="202"/>
      <c r="X275" s="202"/>
      <c r="Y275" s="202"/>
      <c r="Z275" s="7"/>
      <c r="AA275" s="7"/>
      <c r="AB275" s="76"/>
      <c r="AC275" s="202"/>
      <c r="AD275" s="202"/>
      <c r="AE275" s="202"/>
      <c r="AF275" s="202"/>
      <c r="AG275" s="7"/>
      <c r="AH275" s="7"/>
      <c r="AI275" s="7"/>
      <c r="AJ275" s="128"/>
      <c r="AK275" s="7"/>
      <c r="AL275" s="7"/>
      <c r="AM275" s="7"/>
      <c r="AN275" s="7"/>
      <c r="AO275" s="7"/>
      <c r="AP275" s="7"/>
      <c r="AQ275" s="7"/>
      <c r="AR275" s="7"/>
      <c r="AS275" s="7"/>
      <c r="AT275" s="7"/>
      <c r="AU275" s="7"/>
    </row>
    <row r="276" spans="1:47" s="13" customFormat="1" ht="27" customHeight="1">
      <c r="A276" s="155"/>
      <c r="B276" s="124"/>
      <c r="N276" s="34" t="s">
        <v>1</v>
      </c>
      <c r="O276" s="257"/>
      <c r="P276" s="257"/>
      <c r="Q276" s="257"/>
      <c r="R276" s="257"/>
      <c r="S276" s="13" t="s">
        <v>28</v>
      </c>
      <c r="T276" s="13" t="s">
        <v>3</v>
      </c>
      <c r="U276" s="34" t="s">
        <v>1</v>
      </c>
      <c r="V276" s="257"/>
      <c r="W276" s="257"/>
      <c r="X276" s="257"/>
      <c r="Y276" s="257"/>
      <c r="Z276" s="13" t="s">
        <v>28</v>
      </c>
      <c r="AA276" s="13" t="s">
        <v>3</v>
      </c>
      <c r="AB276" s="34" t="s">
        <v>1</v>
      </c>
      <c r="AC276" s="258">
        <f aca="true" t="shared" si="0" ref="AC276:AC281">IF(O276="","",O276+V276)</f>
      </c>
      <c r="AD276" s="258"/>
      <c r="AE276" s="258"/>
      <c r="AF276" s="258"/>
      <c r="AG276" s="13" t="s">
        <v>28</v>
      </c>
      <c r="AH276" s="7" t="s">
        <v>3</v>
      </c>
      <c r="AI276" s="7"/>
      <c r="AJ276" s="128"/>
      <c r="AK276" s="7"/>
      <c r="AL276" s="7"/>
      <c r="AM276" s="7"/>
      <c r="AN276" s="7"/>
      <c r="AO276" s="7"/>
      <c r="AP276" s="7"/>
      <c r="AQ276" s="7"/>
      <c r="AR276" s="7"/>
      <c r="AS276" s="7"/>
      <c r="AT276" s="7"/>
      <c r="AU276" s="7"/>
    </row>
    <row r="277" spans="1:47" s="13" customFormat="1" ht="27" customHeight="1">
      <c r="A277" s="155"/>
      <c r="B277" s="124"/>
      <c r="E277" s="13" t="s">
        <v>962</v>
      </c>
      <c r="N277" s="34" t="s">
        <v>1</v>
      </c>
      <c r="O277" s="257"/>
      <c r="P277" s="257"/>
      <c r="Q277" s="257"/>
      <c r="R277" s="257"/>
      <c r="S277" s="13" t="s">
        <v>28</v>
      </c>
      <c r="T277" s="13" t="s">
        <v>3</v>
      </c>
      <c r="U277" s="34" t="s">
        <v>1</v>
      </c>
      <c r="V277" s="257"/>
      <c r="W277" s="257"/>
      <c r="X277" s="257"/>
      <c r="Y277" s="257"/>
      <c r="Z277" s="13" t="s">
        <v>28</v>
      </c>
      <c r="AA277" s="13" t="s">
        <v>3</v>
      </c>
      <c r="AB277" s="34" t="s">
        <v>1</v>
      </c>
      <c r="AC277" s="258">
        <f t="shared" si="0"/>
      </c>
      <c r="AD277" s="258"/>
      <c r="AE277" s="258"/>
      <c r="AF277" s="258"/>
      <c r="AG277" s="13" t="s">
        <v>28</v>
      </c>
      <c r="AH277" s="7" t="s">
        <v>3</v>
      </c>
      <c r="AI277" s="7"/>
      <c r="AJ277" s="128"/>
      <c r="AK277" s="7"/>
      <c r="AL277" s="7"/>
      <c r="AM277" s="7"/>
      <c r="AN277" s="7"/>
      <c r="AO277" s="7"/>
      <c r="AP277" s="7"/>
      <c r="AQ277" s="7"/>
      <c r="AR277" s="7"/>
      <c r="AS277" s="7"/>
      <c r="AT277" s="7"/>
      <c r="AU277" s="7"/>
    </row>
    <row r="278" spans="1:47" s="13" customFormat="1" ht="27" customHeight="1">
      <c r="A278" s="155"/>
      <c r="B278" s="124"/>
      <c r="E278" s="343" t="s">
        <v>963</v>
      </c>
      <c r="F278" s="343"/>
      <c r="G278" s="343"/>
      <c r="H278" s="343"/>
      <c r="I278" s="343"/>
      <c r="J278" s="343"/>
      <c r="K278" s="343"/>
      <c r="L278" s="343"/>
      <c r="M278" s="343"/>
      <c r="N278" s="34" t="s">
        <v>308</v>
      </c>
      <c r="O278" s="257"/>
      <c r="P278" s="257"/>
      <c r="Q278" s="257"/>
      <c r="R278" s="257"/>
      <c r="S278" s="13" t="s">
        <v>299</v>
      </c>
      <c r="T278" s="13" t="s">
        <v>310</v>
      </c>
      <c r="U278" s="34" t="s">
        <v>308</v>
      </c>
      <c r="V278" s="257"/>
      <c r="W278" s="257"/>
      <c r="X278" s="257"/>
      <c r="Y278" s="257"/>
      <c r="Z278" s="13" t="s">
        <v>299</v>
      </c>
      <c r="AA278" s="13" t="s">
        <v>310</v>
      </c>
      <c r="AB278" s="34" t="s">
        <v>308</v>
      </c>
      <c r="AC278" s="258">
        <f t="shared" si="0"/>
      </c>
      <c r="AD278" s="258"/>
      <c r="AE278" s="258"/>
      <c r="AF278" s="258"/>
      <c r="AG278" s="13" t="s">
        <v>299</v>
      </c>
      <c r="AH278" s="7" t="s">
        <v>310</v>
      </c>
      <c r="AI278" s="7"/>
      <c r="AJ278" s="128"/>
      <c r="AK278" s="7"/>
      <c r="AL278" s="7"/>
      <c r="AM278" s="7"/>
      <c r="AN278" s="7"/>
      <c r="AO278" s="7"/>
      <c r="AP278" s="7"/>
      <c r="AQ278" s="7"/>
      <c r="AR278" s="7"/>
      <c r="AS278" s="7"/>
      <c r="AT278" s="7"/>
      <c r="AU278" s="7"/>
    </row>
    <row r="279" spans="1:47" s="13" customFormat="1" ht="27" customHeight="1">
      <c r="A279" s="155"/>
      <c r="B279" s="124"/>
      <c r="E279" s="13" t="s">
        <v>964</v>
      </c>
      <c r="F279" s="41"/>
      <c r="G279" s="41"/>
      <c r="H279" s="41"/>
      <c r="I279" s="41"/>
      <c r="J279" s="41"/>
      <c r="K279" s="41"/>
      <c r="L279" s="41"/>
      <c r="M279" s="41"/>
      <c r="N279" s="34" t="s">
        <v>1</v>
      </c>
      <c r="O279" s="257"/>
      <c r="P279" s="257"/>
      <c r="Q279" s="257"/>
      <c r="R279" s="257"/>
      <c r="S279" s="13" t="s">
        <v>28</v>
      </c>
      <c r="T279" s="13" t="s">
        <v>3</v>
      </c>
      <c r="U279" s="34" t="s">
        <v>1</v>
      </c>
      <c r="V279" s="257"/>
      <c r="W279" s="257"/>
      <c r="X279" s="257"/>
      <c r="Y279" s="257"/>
      <c r="Z279" s="13" t="s">
        <v>28</v>
      </c>
      <c r="AA279" s="13" t="s">
        <v>3</v>
      </c>
      <c r="AB279" s="34" t="s">
        <v>1</v>
      </c>
      <c r="AC279" s="258">
        <f t="shared" si="0"/>
      </c>
      <c r="AD279" s="258"/>
      <c r="AE279" s="258"/>
      <c r="AF279" s="258"/>
      <c r="AG279" s="13" t="s">
        <v>28</v>
      </c>
      <c r="AH279" s="7" t="s">
        <v>3</v>
      </c>
      <c r="AI279" s="7"/>
      <c r="AJ279" s="128"/>
      <c r="AK279" s="7"/>
      <c r="AL279" s="7"/>
      <c r="AM279" s="7"/>
      <c r="AN279" s="7"/>
      <c r="AO279" s="7"/>
      <c r="AP279" s="7"/>
      <c r="AQ279" s="7"/>
      <c r="AR279" s="7"/>
      <c r="AS279" s="7"/>
      <c r="AT279" s="7"/>
      <c r="AU279" s="7"/>
    </row>
    <row r="280" spans="1:47" s="13" customFormat="1" ht="27" customHeight="1">
      <c r="A280" s="155"/>
      <c r="B280" s="124"/>
      <c r="E280" s="13" t="s">
        <v>965</v>
      </c>
      <c r="N280" s="34" t="s">
        <v>1</v>
      </c>
      <c r="O280" s="257"/>
      <c r="P280" s="257"/>
      <c r="Q280" s="257"/>
      <c r="R280" s="257"/>
      <c r="S280" s="13" t="s">
        <v>28</v>
      </c>
      <c r="T280" s="13" t="s">
        <v>3</v>
      </c>
      <c r="U280" s="34" t="s">
        <v>1</v>
      </c>
      <c r="V280" s="257"/>
      <c r="W280" s="257"/>
      <c r="X280" s="257"/>
      <c r="Y280" s="257"/>
      <c r="Z280" s="13" t="s">
        <v>28</v>
      </c>
      <c r="AA280" s="13" t="s">
        <v>3</v>
      </c>
      <c r="AB280" s="34" t="s">
        <v>1</v>
      </c>
      <c r="AC280" s="258">
        <f t="shared" si="0"/>
      </c>
      <c r="AD280" s="258"/>
      <c r="AE280" s="258"/>
      <c r="AF280" s="258"/>
      <c r="AG280" s="13" t="s">
        <v>28</v>
      </c>
      <c r="AH280" s="7" t="s">
        <v>3</v>
      </c>
      <c r="AI280" s="7"/>
      <c r="AJ280" s="128"/>
      <c r="AK280" s="7"/>
      <c r="AL280" s="7"/>
      <c r="AM280" s="7"/>
      <c r="AN280" s="7"/>
      <c r="AO280" s="7"/>
      <c r="AP280" s="7"/>
      <c r="AQ280" s="7"/>
      <c r="AR280" s="7"/>
      <c r="AS280" s="7"/>
      <c r="AT280" s="7"/>
      <c r="AU280" s="7"/>
    </row>
    <row r="281" spans="1:47" s="13" customFormat="1" ht="27" customHeight="1">
      <c r="A281" s="155"/>
      <c r="B281" s="124"/>
      <c r="E281" s="13" t="s">
        <v>966</v>
      </c>
      <c r="N281" s="34" t="s">
        <v>1</v>
      </c>
      <c r="O281" s="257"/>
      <c r="P281" s="257"/>
      <c r="Q281" s="257"/>
      <c r="R281" s="257"/>
      <c r="S281" s="13" t="s">
        <v>28</v>
      </c>
      <c r="T281" s="13" t="s">
        <v>3</v>
      </c>
      <c r="U281" s="34" t="s">
        <v>1</v>
      </c>
      <c r="V281" s="257"/>
      <c r="W281" s="257"/>
      <c r="X281" s="257"/>
      <c r="Y281" s="257"/>
      <c r="Z281" s="13" t="s">
        <v>28</v>
      </c>
      <c r="AA281" s="13" t="s">
        <v>3</v>
      </c>
      <c r="AB281" s="34" t="s">
        <v>1</v>
      </c>
      <c r="AC281" s="258">
        <f t="shared" si="0"/>
      </c>
      <c r="AD281" s="258"/>
      <c r="AE281" s="258"/>
      <c r="AF281" s="258"/>
      <c r="AG281" s="13" t="s">
        <v>28</v>
      </c>
      <c r="AH281" s="7" t="s">
        <v>3</v>
      </c>
      <c r="AI281" s="7"/>
      <c r="AJ281" s="128"/>
      <c r="AK281" s="7"/>
      <c r="AL281" s="7"/>
      <c r="AM281" s="7"/>
      <c r="AN281" s="7"/>
      <c r="AO281" s="7"/>
      <c r="AP281" s="7"/>
      <c r="AQ281" s="7"/>
      <c r="AR281" s="7"/>
      <c r="AS281" s="7"/>
      <c r="AT281" s="7"/>
      <c r="AU281" s="7"/>
    </row>
    <row r="282" spans="1:47" s="13" customFormat="1" ht="27" customHeight="1">
      <c r="A282" s="155"/>
      <c r="B282" s="124"/>
      <c r="E282" s="13" t="s">
        <v>967</v>
      </c>
      <c r="N282" s="34"/>
      <c r="AC282" s="257"/>
      <c r="AD282" s="257"/>
      <c r="AE282" s="257"/>
      <c r="AF282" s="257"/>
      <c r="AG282" s="13" t="s">
        <v>299</v>
      </c>
      <c r="AH282" s="7"/>
      <c r="AI282" s="7"/>
      <c r="AJ282" s="128"/>
      <c r="AK282" s="7"/>
      <c r="AL282" s="7"/>
      <c r="AM282" s="7"/>
      <c r="AN282" s="7"/>
      <c r="AO282" s="7"/>
      <c r="AP282" s="7"/>
      <c r="AQ282" s="7"/>
      <c r="AR282" s="7"/>
      <c r="AS282" s="7"/>
      <c r="AT282" s="7"/>
      <c r="AU282" s="7"/>
    </row>
    <row r="283" spans="1:47" s="13" customFormat="1" ht="27" customHeight="1">
      <c r="A283" s="155"/>
      <c r="B283" s="124"/>
      <c r="E283" s="13" t="s">
        <v>968</v>
      </c>
      <c r="H283" s="33"/>
      <c r="I283" s="33"/>
      <c r="J283" s="33"/>
      <c r="W283" s="257"/>
      <c r="X283" s="257"/>
      <c r="Y283" s="257"/>
      <c r="Z283" s="257"/>
      <c r="AA283" s="13" t="s">
        <v>79</v>
      </c>
      <c r="AH283" s="7"/>
      <c r="AI283" s="7"/>
      <c r="AJ283" s="128"/>
      <c r="AK283" s="7"/>
      <c r="AL283" s="7"/>
      <c r="AM283" s="7"/>
      <c r="AN283" s="7"/>
      <c r="AO283" s="7"/>
      <c r="AP283" s="7"/>
      <c r="AQ283" s="7"/>
      <c r="AR283" s="7"/>
      <c r="AS283" s="7"/>
      <c r="AT283" s="7"/>
      <c r="AU283" s="7"/>
    </row>
    <row r="284" spans="1:47" s="13" customFormat="1" ht="6.75" customHeight="1">
      <c r="A284" s="155"/>
      <c r="B284" s="124"/>
      <c r="H284" s="33"/>
      <c r="I284" s="33"/>
      <c r="J284" s="33"/>
      <c r="W284" s="203"/>
      <c r="X284" s="203"/>
      <c r="Y284" s="203"/>
      <c r="Z284" s="203"/>
      <c r="AH284" s="7"/>
      <c r="AI284" s="7"/>
      <c r="AJ284" s="128"/>
      <c r="AK284" s="7"/>
      <c r="AL284" s="7"/>
      <c r="AM284" s="7"/>
      <c r="AN284" s="7"/>
      <c r="AO284" s="7"/>
      <c r="AP284" s="7"/>
      <c r="AQ284" s="7"/>
      <c r="AR284" s="7"/>
      <c r="AS284" s="7"/>
      <c r="AT284" s="7"/>
      <c r="AU284" s="7"/>
    </row>
    <row r="285" spans="1:37" s="20" customFormat="1" ht="6.75" customHeight="1">
      <c r="A285" s="156"/>
      <c r="B285" s="125"/>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J285" s="129"/>
      <c r="AK285" s="36"/>
    </row>
    <row r="286" spans="2:36" ht="7.5" customHeight="1">
      <c r="B286" s="122"/>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row>
    <row r="287" spans="2:38" ht="27" customHeight="1">
      <c r="B287" s="122"/>
      <c r="D287" s="1"/>
      <c r="E287" s="1"/>
      <c r="F287" s="1"/>
      <c r="G287" s="1"/>
      <c r="H287" s="1"/>
      <c r="I287" s="1"/>
      <c r="J287" s="1"/>
      <c r="K287" s="1"/>
      <c r="L287" s="1"/>
      <c r="M287" s="1"/>
      <c r="N287" s="1"/>
      <c r="O287" s="1"/>
      <c r="P287" s="1"/>
      <c r="Q287" s="1"/>
      <c r="R287" s="1"/>
      <c r="S287" s="1" t="s">
        <v>313</v>
      </c>
      <c r="T287" s="1"/>
      <c r="U287" s="1"/>
      <c r="V287" s="1"/>
      <c r="W287" s="1"/>
      <c r="X287" s="1"/>
      <c r="Y287" s="1"/>
      <c r="Z287" s="1"/>
      <c r="AA287" s="1"/>
      <c r="AB287" s="1"/>
      <c r="AC287" s="1"/>
      <c r="AD287" s="1"/>
      <c r="AE287" s="1"/>
      <c r="AF287" s="1"/>
      <c r="AG287" s="1"/>
      <c r="AH287" s="1"/>
      <c r="AJ287" s="127"/>
      <c r="AL287" s="8" t="s">
        <v>503</v>
      </c>
    </row>
    <row r="288" spans="2:36" ht="15" customHeight="1">
      <c r="B288" s="122"/>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61"/>
      <c r="AJ288" s="127"/>
    </row>
    <row r="289" spans="1:47" s="13" customFormat="1" ht="27" customHeight="1">
      <c r="A289" s="155"/>
      <c r="B289" s="124"/>
      <c r="C289" s="13" t="s">
        <v>82</v>
      </c>
      <c r="AH289" s="7"/>
      <c r="AI289" s="7"/>
      <c r="AJ289" s="128"/>
      <c r="AK289" s="7"/>
      <c r="AL289" s="7"/>
      <c r="AM289" s="7"/>
      <c r="AN289" s="7"/>
      <c r="AO289" s="7"/>
      <c r="AP289" s="7"/>
      <c r="AQ289" s="7"/>
      <c r="AR289" s="7"/>
      <c r="AS289" s="7"/>
      <c r="AT289" s="7"/>
      <c r="AU289" s="7"/>
    </row>
    <row r="290" spans="1:47" s="13" customFormat="1" ht="27" customHeight="1">
      <c r="A290" s="155"/>
      <c r="B290" s="124"/>
      <c r="D290" s="13" t="s">
        <v>314</v>
      </c>
      <c r="W290" s="272">
        <f>O59</f>
        <v>0</v>
      </c>
      <c r="X290" s="272"/>
      <c r="Y290" s="272"/>
      <c r="Z290" s="272"/>
      <c r="AA290" s="13" t="s">
        <v>97</v>
      </c>
      <c r="AH290" s="7"/>
      <c r="AI290" s="7"/>
      <c r="AJ290" s="128"/>
      <c r="AK290" s="7"/>
      <c r="AL290" s="7"/>
      <c r="AM290" s="7"/>
      <c r="AN290" s="7"/>
      <c r="AO290" s="7"/>
      <c r="AP290" s="7"/>
      <c r="AQ290" s="7"/>
      <c r="AR290" s="7"/>
      <c r="AS290" s="7"/>
      <c r="AT290" s="7"/>
      <c r="AU290" s="7"/>
    </row>
    <row r="291" spans="1:47" s="13" customFormat="1" ht="27" customHeight="1">
      <c r="A291" s="155"/>
      <c r="B291" s="124"/>
      <c r="D291" s="13" t="s">
        <v>315</v>
      </c>
      <c r="W291" s="259"/>
      <c r="X291" s="259"/>
      <c r="Y291" s="259"/>
      <c r="Z291" s="259"/>
      <c r="AA291" s="13" t="s">
        <v>97</v>
      </c>
      <c r="AH291" s="7"/>
      <c r="AI291" s="7"/>
      <c r="AJ291" s="128"/>
      <c r="AK291" s="7"/>
      <c r="AL291" s="7"/>
      <c r="AM291" s="7"/>
      <c r="AN291" s="7"/>
      <c r="AO291" s="7"/>
      <c r="AP291" s="7"/>
      <c r="AQ291" s="7"/>
      <c r="AR291" s="7"/>
      <c r="AS291" s="7"/>
      <c r="AT291" s="7"/>
      <c r="AU291" s="7"/>
    </row>
    <row r="292" spans="2:36" ht="6.75" customHeight="1">
      <c r="B292" s="122"/>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60"/>
      <c r="AJ292" s="127"/>
    </row>
    <row r="293" spans="2:36" ht="6.75" customHeight="1">
      <c r="B293" s="122"/>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61"/>
      <c r="AJ293" s="127"/>
    </row>
    <row r="294" spans="1:47" s="13" customFormat="1" ht="27" customHeight="1">
      <c r="A294" s="155"/>
      <c r="B294" s="124"/>
      <c r="C294" s="13" t="s">
        <v>316</v>
      </c>
      <c r="N294" s="34" t="s">
        <v>33</v>
      </c>
      <c r="O294" s="274" t="s">
        <v>103</v>
      </c>
      <c r="P294" s="274"/>
      <c r="Q294" s="274"/>
      <c r="R294" s="274"/>
      <c r="S294" s="274"/>
      <c r="T294" s="13" t="s">
        <v>310</v>
      </c>
      <c r="U294" s="34" t="s">
        <v>308</v>
      </c>
      <c r="V294" s="262" t="s">
        <v>104</v>
      </c>
      <c r="W294" s="262"/>
      <c r="X294" s="262"/>
      <c r="Y294" s="262"/>
      <c r="Z294" s="262"/>
      <c r="AA294" s="13" t="s">
        <v>310</v>
      </c>
      <c r="AH294" s="7"/>
      <c r="AI294" s="7"/>
      <c r="AJ294" s="128"/>
      <c r="AK294" s="7"/>
      <c r="AL294" s="7"/>
      <c r="AM294" s="7"/>
      <c r="AN294" s="7"/>
      <c r="AO294" s="7"/>
      <c r="AP294" s="7"/>
      <c r="AQ294" s="7"/>
      <c r="AR294" s="7"/>
      <c r="AS294" s="7"/>
      <c r="AT294" s="7"/>
      <c r="AU294" s="7"/>
    </row>
    <row r="295" spans="1:47" s="13" customFormat="1" ht="27" customHeight="1">
      <c r="A295" s="155"/>
      <c r="B295" s="124"/>
      <c r="E295" s="13" t="s">
        <v>119</v>
      </c>
      <c r="N295" s="34" t="s">
        <v>33</v>
      </c>
      <c r="O295" s="263"/>
      <c r="P295" s="263"/>
      <c r="Q295" s="263"/>
      <c r="R295" s="263"/>
      <c r="S295" s="13" t="s">
        <v>317</v>
      </c>
      <c r="T295" s="13" t="s">
        <v>310</v>
      </c>
      <c r="U295" s="34" t="s">
        <v>308</v>
      </c>
      <c r="V295" s="263"/>
      <c r="W295" s="263"/>
      <c r="X295" s="263"/>
      <c r="Y295" s="263"/>
      <c r="Z295" s="13" t="s">
        <v>317</v>
      </c>
      <c r="AA295" s="13" t="s">
        <v>310</v>
      </c>
      <c r="AH295" s="7"/>
      <c r="AI295" s="7"/>
      <c r="AJ295" s="128"/>
      <c r="AK295" s="7"/>
      <c r="AL295" s="7"/>
      <c r="AM295" s="7"/>
      <c r="AN295" s="7"/>
      <c r="AO295" s="7"/>
      <c r="AP295" s="7"/>
      <c r="AQ295" s="7"/>
      <c r="AR295" s="7"/>
      <c r="AS295" s="7"/>
      <c r="AT295" s="7"/>
      <c r="AU295" s="7"/>
    </row>
    <row r="296" spans="1:47" s="13" customFormat="1" ht="27" customHeight="1">
      <c r="A296" s="155"/>
      <c r="B296" s="124"/>
      <c r="E296" s="13" t="s">
        <v>120</v>
      </c>
      <c r="N296" s="34" t="s">
        <v>105</v>
      </c>
      <c r="O296" s="273">
        <f>V63</f>
        <v>0</v>
      </c>
      <c r="P296" s="273"/>
      <c r="Q296" s="273"/>
      <c r="R296" s="273"/>
      <c r="S296" s="13" t="s">
        <v>41</v>
      </c>
      <c r="T296" s="13" t="s">
        <v>310</v>
      </c>
      <c r="U296" s="34" t="s">
        <v>308</v>
      </c>
      <c r="V296" s="275"/>
      <c r="W296" s="275"/>
      <c r="X296" s="275"/>
      <c r="Y296" s="275"/>
      <c r="Z296" s="13" t="s">
        <v>41</v>
      </c>
      <c r="AA296" s="13" t="s">
        <v>310</v>
      </c>
      <c r="AH296" s="7"/>
      <c r="AI296" s="7"/>
      <c r="AJ296" s="128"/>
      <c r="AK296" s="7"/>
      <c r="AL296" s="7"/>
      <c r="AM296" s="7"/>
      <c r="AN296" s="7"/>
      <c r="AO296" s="7"/>
      <c r="AP296" s="7"/>
      <c r="AQ296" s="7"/>
      <c r="AR296" s="7"/>
      <c r="AS296" s="7"/>
      <c r="AT296" s="7"/>
      <c r="AU296" s="7"/>
    </row>
    <row r="297" spans="1:47" s="13" customFormat="1" ht="27" customHeight="1">
      <c r="A297" s="155"/>
      <c r="B297" s="124"/>
      <c r="N297" s="34" t="s">
        <v>106</v>
      </c>
      <c r="O297" s="273">
        <f>V65</f>
        <v>0</v>
      </c>
      <c r="P297" s="273"/>
      <c r="Q297" s="273"/>
      <c r="R297" s="273"/>
      <c r="S297" s="13" t="s">
        <v>41</v>
      </c>
      <c r="T297" s="13" t="s">
        <v>310</v>
      </c>
      <c r="U297" s="34" t="s">
        <v>308</v>
      </c>
      <c r="V297" s="275"/>
      <c r="W297" s="275"/>
      <c r="X297" s="275"/>
      <c r="Y297" s="275"/>
      <c r="Z297" s="13" t="s">
        <v>41</v>
      </c>
      <c r="AA297" s="13" t="s">
        <v>310</v>
      </c>
      <c r="AH297" s="7"/>
      <c r="AI297" s="7"/>
      <c r="AJ297" s="128"/>
      <c r="AK297" s="7"/>
      <c r="AL297" s="7"/>
      <c r="AM297" s="7"/>
      <c r="AN297" s="7"/>
      <c r="AO297" s="7"/>
      <c r="AP297" s="7"/>
      <c r="AQ297" s="7"/>
      <c r="AR297" s="7"/>
      <c r="AS297" s="7"/>
      <c r="AT297" s="7"/>
      <c r="AU297" s="7"/>
    </row>
    <row r="298" spans="1:47" s="13" customFormat="1" ht="27" customHeight="1">
      <c r="A298" s="155"/>
      <c r="B298" s="124"/>
      <c r="E298" s="13" t="s">
        <v>121</v>
      </c>
      <c r="J298" s="34" t="s">
        <v>693</v>
      </c>
      <c r="K298" s="290"/>
      <c r="L298" s="290"/>
      <c r="M298" s="290"/>
      <c r="N298" s="290"/>
      <c r="O298" s="290"/>
      <c r="P298" s="290"/>
      <c r="Q298" s="290"/>
      <c r="R298" s="274" t="s">
        <v>692</v>
      </c>
      <c r="S298" s="274"/>
      <c r="T298" s="274"/>
      <c r="U298" s="274"/>
      <c r="V298" s="268"/>
      <c r="W298" s="268"/>
      <c r="X298" s="268"/>
      <c r="Y298" s="268"/>
      <c r="Z298" s="268"/>
      <c r="AA298" s="268"/>
      <c r="AB298" s="268"/>
      <c r="AC298" s="268"/>
      <c r="AD298" s="268"/>
      <c r="AE298" s="268"/>
      <c r="AF298" s="268"/>
      <c r="AG298" s="345" t="s">
        <v>694</v>
      </c>
      <c r="AH298" s="345"/>
      <c r="AI298" s="7"/>
      <c r="AJ298" s="128"/>
      <c r="AK298" s="7"/>
      <c r="AL298" s="7"/>
      <c r="AM298" s="7"/>
      <c r="AN298" s="7"/>
      <c r="AO298" s="7"/>
      <c r="AP298" s="7"/>
      <c r="AQ298" s="7"/>
      <c r="AR298" s="7"/>
      <c r="AS298" s="7"/>
      <c r="AT298" s="7"/>
      <c r="AU298" s="7"/>
    </row>
    <row r="299" spans="1:47" s="13" customFormat="1" ht="27" customHeight="1">
      <c r="A299" s="155"/>
      <c r="B299" s="124"/>
      <c r="E299" s="13" t="s">
        <v>122</v>
      </c>
      <c r="AC299" s="185" t="s">
        <v>39</v>
      </c>
      <c r="AD299" s="13" t="s">
        <v>64</v>
      </c>
      <c r="AF299" s="185" t="s">
        <v>39</v>
      </c>
      <c r="AG299" s="13" t="s">
        <v>65</v>
      </c>
      <c r="AH299" s="7"/>
      <c r="AI299" s="7"/>
      <c r="AJ299" s="128"/>
      <c r="AK299" s="7"/>
      <c r="AL299" s="7"/>
      <c r="AM299" s="7"/>
      <c r="AN299" s="7"/>
      <c r="AO299" s="7"/>
      <c r="AP299" s="7"/>
      <c r="AQ299" s="7"/>
      <c r="AR299" s="7"/>
      <c r="AS299" s="7"/>
      <c r="AT299" s="7"/>
      <c r="AU299" s="7"/>
    </row>
    <row r="300" spans="1:47" s="13" customFormat="1" ht="27" customHeight="1">
      <c r="A300" s="155"/>
      <c r="B300" s="124"/>
      <c r="E300" s="13" t="s">
        <v>123</v>
      </c>
      <c r="AH300" s="7"/>
      <c r="AI300" s="7"/>
      <c r="AJ300" s="128"/>
      <c r="AK300" s="7"/>
      <c r="AL300" s="7"/>
      <c r="AM300" s="7"/>
      <c r="AN300" s="7"/>
      <c r="AO300" s="7"/>
      <c r="AP300" s="7"/>
      <c r="AQ300" s="7"/>
      <c r="AR300" s="7"/>
      <c r="AS300" s="7"/>
      <c r="AT300" s="7"/>
      <c r="AU300" s="7"/>
    </row>
    <row r="301" spans="1:47" s="13" customFormat="1" ht="27" customHeight="1">
      <c r="A301" s="155"/>
      <c r="B301" s="124"/>
      <c r="G301" s="185" t="s">
        <v>39</v>
      </c>
      <c r="H301" s="13" t="s">
        <v>83</v>
      </c>
      <c r="P301" s="185" t="s">
        <v>39</v>
      </c>
      <c r="Q301" s="13" t="s">
        <v>84</v>
      </c>
      <c r="Y301" s="185" t="s">
        <v>39</v>
      </c>
      <c r="Z301" s="13" t="s">
        <v>85</v>
      </c>
      <c r="AH301" s="7"/>
      <c r="AI301" s="7"/>
      <c r="AJ301" s="128"/>
      <c r="AK301" s="7"/>
      <c r="AL301" s="7"/>
      <c r="AM301" s="7"/>
      <c r="AN301" s="7"/>
      <c r="AO301" s="7"/>
      <c r="AP301" s="7"/>
      <c r="AQ301" s="7"/>
      <c r="AR301" s="7"/>
      <c r="AS301" s="7"/>
      <c r="AT301" s="7"/>
      <c r="AU301" s="7"/>
    </row>
    <row r="302" spans="2:36" ht="6.75" customHeight="1">
      <c r="B302" s="122"/>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60"/>
      <c r="AJ302" s="127"/>
    </row>
    <row r="303" spans="2:36" ht="6.75" customHeight="1">
      <c r="B303" s="122"/>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61"/>
      <c r="AJ303" s="127"/>
    </row>
    <row r="304" spans="1:47" s="13" customFormat="1" ht="27" customHeight="1">
      <c r="A304" s="155"/>
      <c r="B304" s="124"/>
      <c r="C304" s="13" t="s">
        <v>86</v>
      </c>
      <c r="AH304" s="7"/>
      <c r="AI304" s="7"/>
      <c r="AJ304" s="128"/>
      <c r="AK304" s="7"/>
      <c r="AL304" s="7"/>
      <c r="AM304" s="7"/>
      <c r="AN304" s="7"/>
      <c r="AO304" s="7"/>
      <c r="AP304" s="7"/>
      <c r="AQ304" s="7"/>
      <c r="AR304" s="7"/>
      <c r="AS304" s="7"/>
      <c r="AT304" s="7"/>
      <c r="AU304" s="7"/>
    </row>
    <row r="305" spans="1:47" s="115" customFormat="1" ht="27" customHeight="1">
      <c r="A305" s="157"/>
      <c r="B305" s="126"/>
      <c r="D305" s="186" t="s">
        <v>39</v>
      </c>
      <c r="E305" s="276" t="s">
        <v>228</v>
      </c>
      <c r="F305" s="276"/>
      <c r="G305" s="276"/>
      <c r="H305" s="276"/>
      <c r="I305" s="276"/>
      <c r="J305" s="276"/>
      <c r="K305" s="276"/>
      <c r="L305" s="261"/>
      <c r="M305" s="261"/>
      <c r="N305" s="261"/>
      <c r="O305" s="261"/>
      <c r="P305" s="261"/>
      <c r="Q305" s="261"/>
      <c r="R305" s="261"/>
      <c r="S305" s="261"/>
      <c r="T305" s="261"/>
      <c r="U305" s="261"/>
      <c r="V305" s="261"/>
      <c r="W305" s="261"/>
      <c r="X305" s="261"/>
      <c r="Y305" s="261"/>
      <c r="Z305" s="261"/>
      <c r="AA305" s="261"/>
      <c r="AB305" s="261"/>
      <c r="AC305" s="261"/>
      <c r="AD305" s="261"/>
      <c r="AE305" s="261"/>
      <c r="AF305" s="261"/>
      <c r="AG305" s="261"/>
      <c r="AH305" s="261"/>
      <c r="AI305" s="116"/>
      <c r="AJ305" s="130"/>
      <c r="AK305" s="116"/>
      <c r="AL305" s="116"/>
      <c r="AM305" s="116"/>
      <c r="AN305" s="116"/>
      <c r="AO305" s="116"/>
      <c r="AP305" s="116"/>
      <c r="AQ305" s="116"/>
      <c r="AR305" s="116"/>
      <c r="AS305" s="116"/>
      <c r="AT305" s="116"/>
      <c r="AU305" s="116"/>
    </row>
    <row r="306" spans="1:47" s="13" customFormat="1" ht="27" customHeight="1">
      <c r="A306" s="199"/>
      <c r="B306" s="200"/>
      <c r="D306" s="186" t="s">
        <v>39</v>
      </c>
      <c r="E306" s="276" t="s">
        <v>639</v>
      </c>
      <c r="F306" s="276"/>
      <c r="G306" s="276"/>
      <c r="H306" s="276"/>
      <c r="I306" s="276"/>
      <c r="J306" s="276"/>
      <c r="K306" s="276"/>
      <c r="L306" s="261"/>
      <c r="M306" s="261"/>
      <c r="N306" s="261"/>
      <c r="O306" s="261"/>
      <c r="P306" s="261"/>
      <c r="Q306" s="261"/>
      <c r="R306" s="261"/>
      <c r="S306" s="261"/>
      <c r="T306" s="261"/>
      <c r="U306" s="261"/>
      <c r="V306" s="261"/>
      <c r="W306" s="261"/>
      <c r="X306" s="261"/>
      <c r="Y306" s="261"/>
      <c r="Z306" s="261"/>
      <c r="AA306" s="261"/>
      <c r="AB306" s="261"/>
      <c r="AC306" s="261"/>
      <c r="AD306" s="261"/>
      <c r="AE306" s="261"/>
      <c r="AF306" s="261"/>
      <c r="AG306" s="261"/>
      <c r="AH306" s="261"/>
      <c r="AI306" s="7"/>
      <c r="AJ306" s="128"/>
      <c r="AK306" s="7"/>
      <c r="AL306" s="7"/>
      <c r="AM306" s="7"/>
      <c r="AN306" s="7"/>
      <c r="AO306" s="7"/>
      <c r="AP306" s="7"/>
      <c r="AQ306" s="7"/>
      <c r="AR306" s="7"/>
      <c r="AS306" s="7"/>
      <c r="AT306" s="7"/>
      <c r="AU306" s="7"/>
    </row>
    <row r="307" spans="1:47" s="13" customFormat="1" ht="27" customHeight="1">
      <c r="A307" s="155"/>
      <c r="B307" s="124"/>
      <c r="D307" s="261"/>
      <c r="E307" s="261"/>
      <c r="F307" s="261"/>
      <c r="G307" s="261"/>
      <c r="H307" s="261"/>
      <c r="I307" s="261"/>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7"/>
      <c r="AJ307" s="128"/>
      <c r="AK307" s="7"/>
      <c r="AL307" s="7"/>
      <c r="AM307" s="7"/>
      <c r="AN307" s="7"/>
      <c r="AO307" s="7"/>
      <c r="AP307" s="7"/>
      <c r="AQ307" s="7"/>
      <c r="AR307" s="7"/>
      <c r="AS307" s="7"/>
      <c r="AT307" s="7"/>
      <c r="AU307" s="7"/>
    </row>
    <row r="308" spans="2:36" ht="6.75" customHeight="1">
      <c r="B308" s="122"/>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60"/>
      <c r="AJ308" s="127"/>
    </row>
    <row r="309" spans="2:36" ht="6.75" customHeight="1">
      <c r="B309" s="122"/>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61"/>
      <c r="AJ309" s="127"/>
    </row>
    <row r="310" spans="1:47" s="13" customFormat="1" ht="27" customHeight="1">
      <c r="A310" s="155"/>
      <c r="B310" s="124"/>
      <c r="C310" s="13" t="s">
        <v>87</v>
      </c>
      <c r="O310" s="34" t="s">
        <v>621</v>
      </c>
      <c r="P310" s="268"/>
      <c r="Q310" s="268"/>
      <c r="R310" s="13" t="s">
        <v>110</v>
      </c>
      <c r="S310" s="268"/>
      <c r="T310" s="268"/>
      <c r="U310" s="13" t="s">
        <v>111</v>
      </c>
      <c r="V310" s="268"/>
      <c r="W310" s="268"/>
      <c r="X310" s="13" t="s">
        <v>112</v>
      </c>
      <c r="AH310" s="7"/>
      <c r="AI310" s="7"/>
      <c r="AJ310" s="128"/>
      <c r="AK310" s="7"/>
      <c r="AL310" s="7"/>
      <c r="AM310" s="7"/>
      <c r="AN310" s="7"/>
      <c r="AO310" s="7"/>
      <c r="AP310" s="7"/>
      <c r="AQ310" s="7"/>
      <c r="AR310" s="7"/>
      <c r="AS310" s="7"/>
      <c r="AT310" s="7"/>
      <c r="AU310" s="7"/>
    </row>
    <row r="311" spans="2:36" ht="6.75" customHeight="1">
      <c r="B311" s="122"/>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60"/>
      <c r="AJ311" s="127"/>
    </row>
    <row r="312" spans="2:36" ht="6.75" customHeight="1">
      <c r="B312" s="122"/>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61"/>
      <c r="AJ312" s="127"/>
    </row>
    <row r="313" spans="1:47" s="13" customFormat="1" ht="27" customHeight="1">
      <c r="A313" s="155"/>
      <c r="B313" s="124"/>
      <c r="C313" s="13" t="s">
        <v>88</v>
      </c>
      <c r="O313" s="34" t="s">
        <v>621</v>
      </c>
      <c r="P313" s="268"/>
      <c r="Q313" s="268"/>
      <c r="R313" s="13" t="s">
        <v>110</v>
      </c>
      <c r="S313" s="268"/>
      <c r="T313" s="268"/>
      <c r="U313" s="13" t="s">
        <v>111</v>
      </c>
      <c r="V313" s="268"/>
      <c r="W313" s="268"/>
      <c r="X313" s="13" t="s">
        <v>112</v>
      </c>
      <c r="AH313" s="7"/>
      <c r="AI313" s="7"/>
      <c r="AJ313" s="128"/>
      <c r="AK313" s="7"/>
      <c r="AL313" s="7"/>
      <c r="AM313" s="7"/>
      <c r="AN313" s="7"/>
      <c r="AO313" s="7"/>
      <c r="AP313" s="7"/>
      <c r="AQ313" s="7"/>
      <c r="AR313" s="7"/>
      <c r="AS313" s="7"/>
      <c r="AT313" s="7"/>
      <c r="AU313" s="7"/>
    </row>
    <row r="314" spans="2:36" ht="6.75" customHeight="1">
      <c r="B314" s="122"/>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60"/>
      <c r="AJ314" s="127"/>
    </row>
    <row r="315" spans="2:36" ht="6.75" customHeight="1">
      <c r="B315" s="122"/>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61"/>
      <c r="AJ315" s="127"/>
    </row>
    <row r="316" spans="1:47" s="13" customFormat="1" ht="27" customHeight="1">
      <c r="A316" s="155"/>
      <c r="B316" s="124"/>
      <c r="C316" s="13" t="s">
        <v>318</v>
      </c>
      <c r="V316" s="262" t="s">
        <v>147</v>
      </c>
      <c r="W316" s="262"/>
      <c r="X316" s="262"/>
      <c r="Y316" s="262"/>
      <c r="Z316" s="262"/>
      <c r="AA316" s="262"/>
      <c r="AB316" s="262"/>
      <c r="AC316" s="262"/>
      <c r="AD316" s="262"/>
      <c r="AE316" s="262"/>
      <c r="AF316" s="262"/>
      <c r="AG316" s="262"/>
      <c r="AH316" s="7"/>
      <c r="AI316" s="7"/>
      <c r="AJ316" s="128"/>
      <c r="AK316" s="7"/>
      <c r="AL316" s="7"/>
      <c r="AM316" s="7"/>
      <c r="AN316" s="7"/>
      <c r="AO316" s="7"/>
      <c r="AP316" s="7"/>
      <c r="AQ316" s="7"/>
      <c r="AR316" s="7"/>
      <c r="AS316" s="7"/>
      <c r="AT316" s="7"/>
      <c r="AU316" s="7"/>
    </row>
    <row r="317" spans="1:47" s="13" customFormat="1" ht="27" customHeight="1">
      <c r="A317" s="155"/>
      <c r="B317" s="124"/>
      <c r="E317" s="34" t="s">
        <v>107</v>
      </c>
      <c r="F317" s="267"/>
      <c r="G317" s="267"/>
      <c r="H317" s="13" t="s">
        <v>148</v>
      </c>
      <c r="K317" s="34" t="s">
        <v>621</v>
      </c>
      <c r="L317" s="267"/>
      <c r="M317" s="267"/>
      <c r="N317" s="13" t="s">
        <v>108</v>
      </c>
      <c r="O317" s="267"/>
      <c r="P317" s="267"/>
      <c r="Q317" s="13" t="s">
        <v>109</v>
      </c>
      <c r="R317" s="267"/>
      <c r="S317" s="267"/>
      <c r="T317" s="13" t="s">
        <v>149</v>
      </c>
      <c r="U317" s="34" t="s">
        <v>150</v>
      </c>
      <c r="V317" s="266"/>
      <c r="W317" s="266"/>
      <c r="X317" s="266"/>
      <c r="Y317" s="266"/>
      <c r="Z317" s="266"/>
      <c r="AA317" s="266"/>
      <c r="AB317" s="266"/>
      <c r="AC317" s="266"/>
      <c r="AD317" s="266"/>
      <c r="AE317" s="266"/>
      <c r="AF317" s="266"/>
      <c r="AG317" s="266"/>
      <c r="AH317" s="7" t="s">
        <v>151</v>
      </c>
      <c r="AI317" s="7"/>
      <c r="AJ317" s="128"/>
      <c r="AK317" s="7"/>
      <c r="AL317" s="7"/>
      <c r="AM317" s="7"/>
      <c r="AN317" s="7"/>
      <c r="AO317" s="7"/>
      <c r="AP317" s="7"/>
      <c r="AQ317" s="7"/>
      <c r="AR317" s="7"/>
      <c r="AS317" s="7"/>
      <c r="AT317" s="7"/>
      <c r="AU317" s="7"/>
    </row>
    <row r="318" spans="1:47" s="13" customFormat="1" ht="27" customHeight="1">
      <c r="A318" s="155"/>
      <c r="B318" s="124"/>
      <c r="E318" s="34" t="s">
        <v>107</v>
      </c>
      <c r="F318" s="259"/>
      <c r="G318" s="259"/>
      <c r="H318" s="13" t="s">
        <v>148</v>
      </c>
      <c r="K318" s="34" t="s">
        <v>621</v>
      </c>
      <c r="L318" s="259"/>
      <c r="M318" s="259"/>
      <c r="N318" s="13" t="s">
        <v>108</v>
      </c>
      <c r="O318" s="259"/>
      <c r="P318" s="259"/>
      <c r="Q318" s="13" t="s">
        <v>109</v>
      </c>
      <c r="R318" s="259"/>
      <c r="S318" s="259"/>
      <c r="T318" s="13" t="s">
        <v>149</v>
      </c>
      <c r="U318" s="34" t="s">
        <v>150</v>
      </c>
      <c r="V318" s="266"/>
      <c r="W318" s="266"/>
      <c r="X318" s="266"/>
      <c r="Y318" s="266"/>
      <c r="Z318" s="266"/>
      <c r="AA318" s="266"/>
      <c r="AB318" s="266"/>
      <c r="AC318" s="266"/>
      <c r="AD318" s="266"/>
      <c r="AE318" s="266"/>
      <c r="AF318" s="266"/>
      <c r="AG318" s="266"/>
      <c r="AH318" s="7" t="s">
        <v>151</v>
      </c>
      <c r="AI318" s="7"/>
      <c r="AJ318" s="128"/>
      <c r="AK318" s="7"/>
      <c r="AL318" s="7"/>
      <c r="AM318" s="7"/>
      <c r="AN318" s="7"/>
      <c r="AO318" s="7"/>
      <c r="AP318" s="7"/>
      <c r="AQ318" s="7"/>
      <c r="AR318" s="7"/>
      <c r="AS318" s="7"/>
      <c r="AT318" s="7"/>
      <c r="AU318" s="7"/>
    </row>
    <row r="319" spans="1:47" s="13" customFormat="1" ht="27" customHeight="1">
      <c r="A319" s="155"/>
      <c r="B319" s="124"/>
      <c r="E319" s="34" t="s">
        <v>107</v>
      </c>
      <c r="F319" s="259"/>
      <c r="G319" s="259"/>
      <c r="H319" s="13" t="s">
        <v>148</v>
      </c>
      <c r="K319" s="34" t="s">
        <v>621</v>
      </c>
      <c r="L319" s="259"/>
      <c r="M319" s="259"/>
      <c r="N319" s="13" t="s">
        <v>108</v>
      </c>
      <c r="O319" s="259"/>
      <c r="P319" s="259"/>
      <c r="Q319" s="13" t="s">
        <v>109</v>
      </c>
      <c r="R319" s="259"/>
      <c r="S319" s="259"/>
      <c r="T319" s="13" t="s">
        <v>149</v>
      </c>
      <c r="U319" s="34" t="s">
        <v>150</v>
      </c>
      <c r="V319" s="266"/>
      <c r="W319" s="266"/>
      <c r="X319" s="266"/>
      <c r="Y319" s="266"/>
      <c r="Z319" s="266"/>
      <c r="AA319" s="266"/>
      <c r="AB319" s="266"/>
      <c r="AC319" s="266"/>
      <c r="AD319" s="266"/>
      <c r="AE319" s="266"/>
      <c r="AF319" s="266"/>
      <c r="AG319" s="266"/>
      <c r="AH319" s="7" t="s">
        <v>151</v>
      </c>
      <c r="AI319" s="7"/>
      <c r="AJ319" s="128"/>
      <c r="AK319" s="7"/>
      <c r="AL319" s="7"/>
      <c r="AM319" s="7"/>
      <c r="AN319" s="7"/>
      <c r="AO319" s="7"/>
      <c r="AP319" s="7"/>
      <c r="AQ319" s="7"/>
      <c r="AR319" s="7"/>
      <c r="AS319" s="7"/>
      <c r="AT319" s="7"/>
      <c r="AU319" s="7"/>
    </row>
    <row r="320" spans="2:36" ht="6.75" customHeight="1">
      <c r="B320" s="122"/>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60"/>
      <c r="AJ320" s="127"/>
    </row>
    <row r="321" spans="2:36" ht="6.75" customHeight="1">
      <c r="B321" s="122"/>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61"/>
      <c r="AJ321" s="127"/>
    </row>
    <row r="322" spans="1:47" s="13" customFormat="1" ht="27" customHeight="1">
      <c r="A322" s="155"/>
      <c r="B322" s="124"/>
      <c r="C322" s="13" t="s">
        <v>715</v>
      </c>
      <c r="AH322" s="7"/>
      <c r="AI322" s="7"/>
      <c r="AJ322" s="128"/>
      <c r="AK322" s="7"/>
      <c r="AL322" s="7"/>
      <c r="AM322" s="7"/>
      <c r="AN322" s="7"/>
      <c r="AO322" s="7"/>
      <c r="AP322" s="7"/>
      <c r="AQ322" s="7"/>
      <c r="AR322" s="7"/>
      <c r="AS322" s="7"/>
      <c r="AT322" s="7"/>
      <c r="AU322" s="7"/>
    </row>
    <row r="323" spans="1:47" s="13" customFormat="1" ht="27" customHeight="1">
      <c r="A323" s="155"/>
      <c r="B323" s="124"/>
      <c r="D323" s="284"/>
      <c r="E323" s="284"/>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4"/>
      <c r="AI323" s="7"/>
      <c r="AJ323" s="128"/>
      <c r="AK323" s="7"/>
      <c r="AL323" s="7"/>
      <c r="AM323" s="7"/>
      <c r="AN323" s="7"/>
      <c r="AO323" s="7"/>
      <c r="AP323" s="7"/>
      <c r="AQ323" s="7"/>
      <c r="AR323" s="7"/>
      <c r="AS323" s="7"/>
      <c r="AT323" s="7"/>
      <c r="AU323" s="7"/>
    </row>
    <row r="324" spans="2:36" ht="6.75" customHeight="1">
      <c r="B324" s="122"/>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60"/>
      <c r="AJ324" s="127"/>
    </row>
    <row r="325" spans="2:36" ht="6.75" customHeight="1">
      <c r="B325" s="122"/>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61"/>
      <c r="AJ325" s="127"/>
    </row>
    <row r="326" spans="1:47" s="13" customFormat="1" ht="27" customHeight="1">
      <c r="A326" s="155"/>
      <c r="B326" s="124"/>
      <c r="C326" s="13" t="s">
        <v>716</v>
      </c>
      <c r="AH326" s="7"/>
      <c r="AI326" s="7"/>
      <c r="AJ326" s="128"/>
      <c r="AK326" s="7"/>
      <c r="AL326" s="7"/>
      <c r="AM326" s="7"/>
      <c r="AN326" s="7"/>
      <c r="AO326" s="7"/>
      <c r="AP326" s="7"/>
      <c r="AQ326" s="7"/>
      <c r="AR326" s="7"/>
      <c r="AS326" s="7"/>
      <c r="AT326" s="7"/>
      <c r="AU326" s="7"/>
    </row>
    <row r="327" spans="1:47" s="13" customFormat="1" ht="27" customHeight="1">
      <c r="A327" s="155"/>
      <c r="B327" s="124"/>
      <c r="D327" s="284"/>
      <c r="E327" s="284"/>
      <c r="F327" s="284"/>
      <c r="G327" s="284"/>
      <c r="H327" s="284"/>
      <c r="I327" s="284"/>
      <c r="J327" s="284"/>
      <c r="K327" s="284"/>
      <c r="L327" s="284"/>
      <c r="M327" s="284"/>
      <c r="N327" s="284"/>
      <c r="O327" s="284"/>
      <c r="P327" s="284"/>
      <c r="Q327" s="284"/>
      <c r="R327" s="284"/>
      <c r="S327" s="284"/>
      <c r="T327" s="284"/>
      <c r="U327" s="284"/>
      <c r="V327" s="284"/>
      <c r="W327" s="284"/>
      <c r="X327" s="284"/>
      <c r="Y327" s="284"/>
      <c r="Z327" s="284"/>
      <c r="AA327" s="284"/>
      <c r="AB327" s="284"/>
      <c r="AC327" s="284"/>
      <c r="AD327" s="284"/>
      <c r="AE327" s="284"/>
      <c r="AF327" s="284"/>
      <c r="AG327" s="284"/>
      <c r="AH327" s="284"/>
      <c r="AI327" s="7"/>
      <c r="AJ327" s="128"/>
      <c r="AK327" s="7"/>
      <c r="AL327" s="7"/>
      <c r="AM327" s="7"/>
      <c r="AN327" s="7"/>
      <c r="AO327" s="7"/>
      <c r="AP327" s="7"/>
      <c r="AQ327" s="7"/>
      <c r="AR327" s="7"/>
      <c r="AS327" s="7"/>
      <c r="AT327" s="7"/>
      <c r="AU327" s="7"/>
    </row>
    <row r="328" spans="2:36" ht="6.75" customHeight="1">
      <c r="B328" s="122"/>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60"/>
      <c r="AJ328" s="127"/>
    </row>
    <row r="329" spans="2:36" ht="6.75" customHeight="1">
      <c r="B329" s="122"/>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61"/>
      <c r="AJ329" s="127"/>
    </row>
    <row r="330" spans="2:36" ht="27.75" customHeight="1">
      <c r="B330" s="122"/>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7"/>
      <c r="AJ330" s="127"/>
    </row>
    <row r="331" spans="2:36" ht="27.75" customHeight="1">
      <c r="B331" s="122"/>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7"/>
      <c r="AJ331" s="127"/>
    </row>
    <row r="332" spans="2:36" ht="6.75" customHeight="1">
      <c r="B332" s="122"/>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7"/>
      <c r="AJ332" s="127"/>
    </row>
    <row r="333" spans="2:36" ht="27.75" customHeight="1">
      <c r="B333" s="122"/>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7"/>
      <c r="AJ333" s="127"/>
    </row>
    <row r="334" spans="2:36" ht="27.75" customHeight="1">
      <c r="B334" s="122"/>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7"/>
      <c r="AJ334" s="127"/>
    </row>
    <row r="335" spans="2:36" ht="27.75" customHeight="1">
      <c r="B335" s="122"/>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7"/>
      <c r="AJ335" s="127"/>
    </row>
    <row r="336" spans="2:36" ht="27.75" customHeight="1">
      <c r="B336" s="122"/>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7"/>
      <c r="AJ336" s="127"/>
    </row>
    <row r="337" spans="2:36" ht="27.75" customHeight="1">
      <c r="B337" s="122"/>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7"/>
      <c r="AJ337" s="127"/>
    </row>
    <row r="338" spans="2:36" ht="27.75" customHeight="1">
      <c r="B338" s="122"/>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7"/>
      <c r="AJ338" s="127"/>
    </row>
    <row r="339" spans="2:36" ht="27.75" customHeight="1">
      <c r="B339" s="122"/>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7"/>
      <c r="AJ339" s="127"/>
    </row>
    <row r="340" spans="2:36" ht="27.75" customHeight="1">
      <c r="B340" s="122"/>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7"/>
      <c r="AJ340" s="127"/>
    </row>
    <row r="341" spans="2:36" ht="27.75" customHeight="1">
      <c r="B341" s="122"/>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7"/>
      <c r="AJ341" s="127"/>
    </row>
    <row r="342" spans="2:36" ht="27.75" customHeight="1">
      <c r="B342" s="122"/>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7"/>
      <c r="AJ342" s="127"/>
    </row>
    <row r="343" spans="2:36" ht="27.75" customHeight="1">
      <c r="B343" s="122"/>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7"/>
      <c r="AJ343" s="127"/>
    </row>
    <row r="344" spans="2:36" ht="27.75" customHeight="1">
      <c r="B344" s="122"/>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7"/>
      <c r="AJ344" s="127"/>
    </row>
    <row r="345" spans="2:36" ht="27.75" customHeight="1">
      <c r="B345" s="122"/>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7"/>
      <c r="AJ345" s="127"/>
    </row>
    <row r="346" spans="2:36" ht="27.75" customHeight="1">
      <c r="B346" s="122"/>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7"/>
      <c r="AJ346" s="127"/>
    </row>
    <row r="347" spans="2:36" ht="27.75" customHeight="1">
      <c r="B347" s="122"/>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7"/>
      <c r="AJ347" s="127"/>
    </row>
    <row r="348" spans="2:36" ht="27.75" customHeight="1">
      <c r="B348" s="122"/>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7"/>
      <c r="AJ348" s="127"/>
    </row>
    <row r="349" spans="2:36" ht="7.5" customHeight="1">
      <c r="B349" s="122"/>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7"/>
    </row>
    <row r="350" spans="1:47" s="13" customFormat="1" ht="27" customHeight="1">
      <c r="A350" s="155"/>
      <c r="B350" s="124"/>
      <c r="D350" s="63"/>
      <c r="E350" s="63"/>
      <c r="F350" s="63"/>
      <c r="G350" s="63"/>
      <c r="H350" s="63"/>
      <c r="I350" s="63"/>
      <c r="J350" s="63"/>
      <c r="K350" s="63"/>
      <c r="L350" s="63"/>
      <c r="M350" s="63"/>
      <c r="N350" s="63"/>
      <c r="O350" s="63"/>
      <c r="P350" s="63"/>
      <c r="Q350" s="63"/>
      <c r="R350" s="63"/>
      <c r="S350" s="63" t="s">
        <v>691</v>
      </c>
      <c r="T350" s="63"/>
      <c r="U350" s="63"/>
      <c r="V350" s="63"/>
      <c r="W350" s="63"/>
      <c r="X350" s="63"/>
      <c r="Y350" s="63"/>
      <c r="Z350" s="63"/>
      <c r="AA350" s="63"/>
      <c r="AB350" s="63"/>
      <c r="AC350" s="63"/>
      <c r="AD350" s="63"/>
      <c r="AE350" s="63"/>
      <c r="AF350" s="63"/>
      <c r="AG350" s="63"/>
      <c r="AH350" s="63"/>
      <c r="AI350" s="7"/>
      <c r="AJ350" s="128"/>
      <c r="AK350" s="7"/>
      <c r="AL350" s="8" t="s">
        <v>504</v>
      </c>
      <c r="AM350" s="7"/>
      <c r="AN350" s="7"/>
      <c r="AO350" s="7"/>
      <c r="AP350" s="7"/>
      <c r="AQ350" s="7"/>
      <c r="AR350" s="7"/>
      <c r="AS350" s="7"/>
      <c r="AT350" s="7"/>
      <c r="AU350" s="7"/>
    </row>
    <row r="351" spans="1:47" s="13" customFormat="1" ht="27" customHeight="1">
      <c r="A351" s="155"/>
      <c r="B351" s="124"/>
      <c r="C351" s="64" t="s">
        <v>47</v>
      </c>
      <c r="E351" s="64"/>
      <c r="F351" s="64"/>
      <c r="G351" s="64"/>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H351" s="7"/>
      <c r="AI351" s="7"/>
      <c r="AJ351" s="128"/>
      <c r="AK351" s="7"/>
      <c r="AL351" s="7"/>
      <c r="AM351" s="7"/>
      <c r="AN351" s="7"/>
      <c r="AO351" s="7"/>
      <c r="AP351" s="7"/>
      <c r="AQ351" s="7"/>
      <c r="AR351" s="7"/>
      <c r="AS351" s="7"/>
      <c r="AT351" s="7"/>
      <c r="AU351" s="7"/>
    </row>
    <row r="352" spans="2:36" ht="6.75" customHeight="1">
      <c r="B352" s="122"/>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60"/>
      <c r="AJ352" s="127"/>
    </row>
    <row r="353" spans="2:36" ht="6.75" customHeight="1">
      <c r="B353" s="122"/>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61"/>
      <c r="AJ353" s="127"/>
    </row>
    <row r="354" spans="1:47" s="13" customFormat="1" ht="27" customHeight="1">
      <c r="A354" s="155"/>
      <c r="B354" s="124"/>
      <c r="C354" s="65" t="s">
        <v>40</v>
      </c>
      <c r="D354" s="65"/>
      <c r="E354" s="65"/>
      <c r="F354" s="65"/>
      <c r="G354" s="65"/>
      <c r="H354" s="65"/>
      <c r="I354" s="283"/>
      <c r="J354" s="283"/>
      <c r="K354" s="66"/>
      <c r="L354" s="65"/>
      <c r="M354" s="65"/>
      <c r="N354" s="65"/>
      <c r="O354" s="65"/>
      <c r="P354" s="65"/>
      <c r="Q354" s="65"/>
      <c r="R354" s="65"/>
      <c r="S354" s="65"/>
      <c r="T354" s="65"/>
      <c r="U354" s="65"/>
      <c r="V354" s="65"/>
      <c r="W354" s="65"/>
      <c r="X354" s="65"/>
      <c r="Y354" s="65"/>
      <c r="Z354" s="65"/>
      <c r="AA354" s="65"/>
      <c r="AB354" s="65"/>
      <c r="AC354" s="65"/>
      <c r="AD354" s="65"/>
      <c r="AE354" s="65"/>
      <c r="AH354" s="7"/>
      <c r="AI354" s="7"/>
      <c r="AJ354" s="128"/>
      <c r="AK354" s="7"/>
      <c r="AL354" s="7"/>
      <c r="AM354" s="7"/>
      <c r="AN354" s="7"/>
      <c r="AO354" s="7"/>
      <c r="AP354" s="7"/>
      <c r="AQ354" s="7"/>
      <c r="AR354" s="7"/>
      <c r="AS354" s="7"/>
      <c r="AT354" s="7"/>
      <c r="AU354" s="7"/>
    </row>
    <row r="355" spans="2:36" ht="6.75" customHeight="1">
      <c r="B355" s="122"/>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60"/>
      <c r="AJ355" s="127"/>
    </row>
    <row r="356" spans="2:36" ht="6.75" customHeight="1">
      <c r="B356" s="122"/>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61"/>
      <c r="AJ356" s="127"/>
    </row>
    <row r="357" spans="1:47" s="13" customFormat="1" ht="27" customHeight="1">
      <c r="A357" s="155"/>
      <c r="B357" s="124"/>
      <c r="C357" s="64" t="s">
        <v>213</v>
      </c>
      <c r="D357" s="64"/>
      <c r="E357" s="64"/>
      <c r="F357" s="64"/>
      <c r="G357" s="64"/>
      <c r="H357" s="64"/>
      <c r="I357" s="64"/>
      <c r="J357" s="64"/>
      <c r="K357" s="67" t="s">
        <v>48</v>
      </c>
      <c r="L357" s="264"/>
      <c r="M357" s="264"/>
      <c r="N357" s="264"/>
      <c r="O357" s="264"/>
      <c r="P357" s="65" t="s">
        <v>34</v>
      </c>
      <c r="Q357" s="256"/>
      <c r="R357" s="256"/>
      <c r="S357" s="256"/>
      <c r="T357" s="256"/>
      <c r="U357" s="256"/>
      <c r="V357" s="256"/>
      <c r="W357" s="256"/>
      <c r="X357" s="256"/>
      <c r="Y357" s="256"/>
      <c r="Z357" s="256"/>
      <c r="AA357" s="256"/>
      <c r="AB357" s="256"/>
      <c r="AC357" s="256"/>
      <c r="AD357" s="65"/>
      <c r="AE357" s="64"/>
      <c r="AF357" s="64"/>
      <c r="AG357" s="64"/>
      <c r="AH357" s="64"/>
      <c r="AI357" s="7"/>
      <c r="AJ357" s="128"/>
      <c r="AK357" s="7"/>
      <c r="AL357" s="7"/>
      <c r="AM357" s="7"/>
      <c r="AN357" s="7"/>
      <c r="AO357" s="7"/>
      <c r="AP357" s="7"/>
      <c r="AQ357" s="7"/>
      <c r="AR357" s="7"/>
      <c r="AS357" s="7"/>
      <c r="AT357" s="7"/>
      <c r="AU357" s="7"/>
    </row>
    <row r="358" spans="1:47" s="13" customFormat="1" ht="27" customHeight="1">
      <c r="A358" s="155"/>
      <c r="B358" s="124"/>
      <c r="C358" s="64"/>
      <c r="D358" s="64"/>
      <c r="E358" s="64"/>
      <c r="F358" s="64"/>
      <c r="G358" s="64"/>
      <c r="H358" s="64"/>
      <c r="I358" s="64"/>
      <c r="J358" s="64"/>
      <c r="K358" s="67" t="s">
        <v>48</v>
      </c>
      <c r="L358" s="264"/>
      <c r="M358" s="264"/>
      <c r="N358" s="264"/>
      <c r="O358" s="264"/>
      <c r="P358" s="65" t="s">
        <v>34</v>
      </c>
      <c r="Q358" s="256"/>
      <c r="R358" s="256"/>
      <c r="S358" s="256"/>
      <c r="T358" s="256"/>
      <c r="U358" s="256"/>
      <c r="V358" s="256"/>
      <c r="W358" s="256"/>
      <c r="X358" s="256"/>
      <c r="Y358" s="256"/>
      <c r="Z358" s="256"/>
      <c r="AA358" s="256"/>
      <c r="AB358" s="256"/>
      <c r="AC358" s="256"/>
      <c r="AD358" s="65"/>
      <c r="AE358" s="64"/>
      <c r="AF358" s="64"/>
      <c r="AG358" s="64"/>
      <c r="AH358" s="64"/>
      <c r="AI358" s="7"/>
      <c r="AJ358" s="128"/>
      <c r="AK358" s="7"/>
      <c r="AL358" s="7"/>
      <c r="AM358" s="7"/>
      <c r="AN358" s="7"/>
      <c r="AO358" s="7"/>
      <c r="AP358" s="7"/>
      <c r="AQ358" s="7"/>
      <c r="AR358" s="7"/>
      <c r="AS358" s="7"/>
      <c r="AT358" s="7"/>
      <c r="AU358" s="7"/>
    </row>
    <row r="359" spans="1:47" s="13" customFormat="1" ht="27" customHeight="1">
      <c r="A359" s="155"/>
      <c r="B359" s="124"/>
      <c r="C359" s="64"/>
      <c r="D359" s="64"/>
      <c r="E359" s="64"/>
      <c r="F359" s="64"/>
      <c r="G359" s="64"/>
      <c r="H359" s="64"/>
      <c r="I359" s="64"/>
      <c r="J359" s="65"/>
      <c r="K359" s="67" t="s">
        <v>48</v>
      </c>
      <c r="L359" s="264"/>
      <c r="M359" s="264"/>
      <c r="N359" s="264"/>
      <c r="O359" s="264"/>
      <c r="P359" s="65" t="s">
        <v>34</v>
      </c>
      <c r="Q359" s="256"/>
      <c r="R359" s="256"/>
      <c r="S359" s="256"/>
      <c r="T359" s="256"/>
      <c r="U359" s="256"/>
      <c r="V359" s="256"/>
      <c r="W359" s="256"/>
      <c r="X359" s="256"/>
      <c r="Y359" s="256"/>
      <c r="Z359" s="256"/>
      <c r="AA359" s="256"/>
      <c r="AB359" s="256"/>
      <c r="AC359" s="256"/>
      <c r="AD359" s="65"/>
      <c r="AE359" s="64"/>
      <c r="AF359" s="64"/>
      <c r="AG359" s="64"/>
      <c r="AH359" s="64"/>
      <c r="AI359" s="7"/>
      <c r="AJ359" s="128"/>
      <c r="AK359" s="7"/>
      <c r="AL359" s="7"/>
      <c r="AM359" s="7"/>
      <c r="AN359" s="7"/>
      <c r="AO359" s="7"/>
      <c r="AP359" s="7"/>
      <c r="AQ359" s="7"/>
      <c r="AR359" s="7"/>
      <c r="AS359" s="7"/>
      <c r="AT359" s="7"/>
      <c r="AU359" s="7"/>
    </row>
    <row r="360" spans="1:47" s="13" customFormat="1" ht="27" customHeight="1">
      <c r="A360" s="155"/>
      <c r="B360" s="124"/>
      <c r="C360" s="64"/>
      <c r="D360" s="64"/>
      <c r="E360" s="64"/>
      <c r="F360" s="64"/>
      <c r="G360" s="64"/>
      <c r="H360" s="64"/>
      <c r="I360" s="64"/>
      <c r="J360" s="65"/>
      <c r="K360" s="67" t="s">
        <v>48</v>
      </c>
      <c r="L360" s="264"/>
      <c r="M360" s="264"/>
      <c r="N360" s="264"/>
      <c r="O360" s="264"/>
      <c r="P360" s="65" t="s">
        <v>34</v>
      </c>
      <c r="Q360" s="256"/>
      <c r="R360" s="256"/>
      <c r="S360" s="256"/>
      <c r="T360" s="256"/>
      <c r="U360" s="256"/>
      <c r="V360" s="256"/>
      <c r="W360" s="256"/>
      <c r="X360" s="256"/>
      <c r="Y360" s="256"/>
      <c r="Z360" s="256"/>
      <c r="AA360" s="256"/>
      <c r="AB360" s="256"/>
      <c r="AC360" s="256"/>
      <c r="AD360" s="64"/>
      <c r="AE360" s="64"/>
      <c r="AF360" s="64"/>
      <c r="AG360" s="64"/>
      <c r="AH360" s="64"/>
      <c r="AI360" s="7"/>
      <c r="AJ360" s="128"/>
      <c r="AK360" s="7"/>
      <c r="AL360" s="7"/>
      <c r="AM360" s="7"/>
      <c r="AN360" s="7"/>
      <c r="AO360" s="7"/>
      <c r="AP360" s="7"/>
      <c r="AQ360" s="7"/>
      <c r="AR360" s="7"/>
      <c r="AS360" s="7"/>
      <c r="AT360" s="7"/>
      <c r="AU360" s="7"/>
    </row>
    <row r="361" spans="2:36" ht="6.75" customHeight="1">
      <c r="B361" s="122"/>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60"/>
      <c r="AJ361" s="127"/>
    </row>
    <row r="362" spans="2:36" ht="6.75" customHeight="1">
      <c r="B362" s="122"/>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61"/>
      <c r="AJ362" s="127"/>
    </row>
    <row r="363" spans="1:47" s="13" customFormat="1" ht="27" customHeight="1">
      <c r="A363" s="155"/>
      <c r="B363" s="124"/>
      <c r="C363" s="65" t="s">
        <v>49</v>
      </c>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H363" s="7"/>
      <c r="AI363" s="7"/>
      <c r="AJ363" s="128"/>
      <c r="AK363" s="7"/>
      <c r="AL363" s="7"/>
      <c r="AM363" s="7"/>
      <c r="AN363" s="7"/>
      <c r="AO363" s="7"/>
      <c r="AP363" s="7"/>
      <c r="AQ363" s="7"/>
      <c r="AR363" s="7"/>
      <c r="AS363" s="7"/>
      <c r="AT363" s="7"/>
      <c r="AU363" s="7"/>
    </row>
    <row r="364" spans="1:47" s="13" customFormat="1" ht="27" customHeight="1">
      <c r="A364" s="155"/>
      <c r="B364" s="124"/>
      <c r="C364" s="65"/>
      <c r="D364" s="65"/>
      <c r="E364" s="185" t="s">
        <v>39</v>
      </c>
      <c r="F364" s="65" t="s">
        <v>50</v>
      </c>
      <c r="G364" s="65"/>
      <c r="H364" s="185" t="s">
        <v>39</v>
      </c>
      <c r="I364" s="65" t="s">
        <v>51</v>
      </c>
      <c r="J364" s="65"/>
      <c r="K364" s="185" t="s">
        <v>39</v>
      </c>
      <c r="L364" s="65" t="s">
        <v>52</v>
      </c>
      <c r="M364" s="65"/>
      <c r="N364" s="185" t="s">
        <v>39</v>
      </c>
      <c r="O364" s="68" t="s">
        <v>53</v>
      </c>
      <c r="P364" s="65"/>
      <c r="Q364" s="185" t="s">
        <v>39</v>
      </c>
      <c r="R364" s="65" t="s">
        <v>54</v>
      </c>
      <c r="S364" s="65"/>
      <c r="T364" s="65"/>
      <c r="U364" s="65"/>
      <c r="V364" s="185" t="s">
        <v>39</v>
      </c>
      <c r="W364" s="65" t="s">
        <v>55</v>
      </c>
      <c r="X364" s="65"/>
      <c r="Y364" s="65"/>
      <c r="Z364" s="65"/>
      <c r="AA364" s="65"/>
      <c r="AB364" s="185" t="s">
        <v>39</v>
      </c>
      <c r="AC364" s="65" t="s">
        <v>56</v>
      </c>
      <c r="AD364" s="65"/>
      <c r="AE364" s="65"/>
      <c r="AF364" s="64"/>
      <c r="AH364" s="7"/>
      <c r="AI364" s="7"/>
      <c r="AJ364" s="128"/>
      <c r="AK364" s="7"/>
      <c r="AL364" s="7"/>
      <c r="AM364" s="7"/>
      <c r="AN364" s="7"/>
      <c r="AO364" s="7"/>
      <c r="AP364" s="7"/>
      <c r="AQ364" s="7"/>
      <c r="AR364" s="7"/>
      <c r="AS364" s="7"/>
      <c r="AT364" s="7"/>
      <c r="AU364" s="7"/>
    </row>
    <row r="365" spans="2:36" ht="6.75" customHeight="1">
      <c r="B365" s="122"/>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60"/>
      <c r="AJ365" s="127"/>
    </row>
    <row r="366" spans="2:36" ht="6.75" customHeight="1">
      <c r="B366" s="122"/>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61"/>
      <c r="AJ366" s="127"/>
    </row>
    <row r="367" spans="1:47" s="13" customFormat="1" ht="27" customHeight="1">
      <c r="A367" s="155"/>
      <c r="B367" s="124"/>
      <c r="C367" s="65" t="s">
        <v>57</v>
      </c>
      <c r="D367" s="65"/>
      <c r="E367" s="65"/>
      <c r="F367" s="65"/>
      <c r="G367" s="70" t="s">
        <v>693</v>
      </c>
      <c r="H367" s="271"/>
      <c r="I367" s="271"/>
      <c r="J367" s="271"/>
      <c r="K367" s="271"/>
      <c r="L367" s="271"/>
      <c r="M367" s="271"/>
      <c r="N367" s="271"/>
      <c r="O367" s="271"/>
      <c r="P367" s="271"/>
      <c r="Q367" s="269" t="s">
        <v>692</v>
      </c>
      <c r="R367" s="269"/>
      <c r="S367" s="269"/>
      <c r="T367" s="269"/>
      <c r="U367" s="271"/>
      <c r="V367" s="271"/>
      <c r="W367" s="271"/>
      <c r="X367" s="271"/>
      <c r="Y367" s="271"/>
      <c r="Z367" s="271"/>
      <c r="AA367" s="271"/>
      <c r="AB367" s="271"/>
      <c r="AC367" s="271"/>
      <c r="AD367" s="271"/>
      <c r="AE367" s="271"/>
      <c r="AF367" s="271"/>
      <c r="AG367" s="270" t="s">
        <v>695</v>
      </c>
      <c r="AH367" s="270"/>
      <c r="AI367" s="7"/>
      <c r="AJ367" s="128"/>
      <c r="AK367" s="7"/>
      <c r="AL367" s="7"/>
      <c r="AM367" s="7"/>
      <c r="AN367" s="7"/>
      <c r="AO367" s="7"/>
      <c r="AP367" s="7"/>
      <c r="AQ367" s="7"/>
      <c r="AR367" s="7"/>
      <c r="AS367" s="7"/>
      <c r="AT367" s="7"/>
      <c r="AU367" s="7"/>
    </row>
    <row r="368" spans="2:36" ht="6.75" customHeight="1">
      <c r="B368" s="122"/>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60"/>
      <c r="AJ368" s="127"/>
    </row>
    <row r="369" spans="2:36" ht="6.75" customHeight="1">
      <c r="B369" s="122"/>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61"/>
      <c r="AJ369" s="127"/>
    </row>
    <row r="370" spans="1:47" s="13" customFormat="1" ht="27" customHeight="1">
      <c r="A370" s="155"/>
      <c r="B370" s="124"/>
      <c r="C370" s="64" t="s">
        <v>653</v>
      </c>
      <c r="D370" s="64"/>
      <c r="E370" s="64"/>
      <c r="F370" s="64"/>
      <c r="G370" s="64"/>
      <c r="H370" s="64"/>
      <c r="I370" s="65"/>
      <c r="W370" s="69"/>
      <c r="X370" s="69"/>
      <c r="Y370" s="69"/>
      <c r="Z370" s="69"/>
      <c r="AA370" s="69"/>
      <c r="AB370" s="69"/>
      <c r="AC370" s="69"/>
      <c r="AD370" s="69"/>
      <c r="AE370" s="69"/>
      <c r="AF370" s="69"/>
      <c r="AG370" s="69"/>
      <c r="AH370" s="69"/>
      <c r="AI370" s="7"/>
      <c r="AJ370" s="128"/>
      <c r="AK370" s="7"/>
      <c r="AL370" s="7"/>
      <c r="AM370" s="7"/>
      <c r="AN370" s="7"/>
      <c r="AO370" s="7"/>
      <c r="AP370" s="7"/>
      <c r="AQ370" s="7"/>
      <c r="AR370" s="7"/>
      <c r="AS370" s="7"/>
      <c r="AT370" s="7"/>
      <c r="AU370" s="7"/>
    </row>
    <row r="371" spans="1:47" s="13" customFormat="1" ht="27" customHeight="1">
      <c r="A371" s="155"/>
      <c r="B371" s="124"/>
      <c r="C371" s="64"/>
      <c r="D371" s="64"/>
      <c r="E371" s="224" t="s">
        <v>39</v>
      </c>
      <c r="F371" s="65" t="s">
        <v>654</v>
      </c>
      <c r="G371" s="64"/>
      <c r="H371" s="64"/>
      <c r="I371" s="65"/>
      <c r="Q371" s="224" t="s">
        <v>39</v>
      </c>
      <c r="R371" s="65" t="s">
        <v>702</v>
      </c>
      <c r="W371" s="69"/>
      <c r="X371" s="69"/>
      <c r="Y371" s="69"/>
      <c r="Z371" s="69"/>
      <c r="AA371" s="69"/>
      <c r="AB371" s="69"/>
      <c r="AC371" s="69"/>
      <c r="AD371" s="69"/>
      <c r="AE371" s="69"/>
      <c r="AF371" s="69"/>
      <c r="AG371" s="69"/>
      <c r="AH371" s="69"/>
      <c r="AI371" s="7"/>
      <c r="AJ371" s="128"/>
      <c r="AK371" s="7"/>
      <c r="AL371" s="7"/>
      <c r="AM371" s="7"/>
      <c r="AN371" s="7"/>
      <c r="AO371" s="7"/>
      <c r="AP371" s="7"/>
      <c r="AQ371" s="7"/>
      <c r="AR371" s="7"/>
      <c r="AS371" s="7"/>
      <c r="AT371" s="7"/>
      <c r="AU371" s="7"/>
    </row>
    <row r="372" spans="1:47" s="13" customFormat="1" ht="27" customHeight="1">
      <c r="A372" s="155"/>
      <c r="B372" s="124"/>
      <c r="C372" s="64"/>
      <c r="D372" s="64"/>
      <c r="E372" s="224" t="s">
        <v>39</v>
      </c>
      <c r="F372" s="65" t="s">
        <v>655</v>
      </c>
      <c r="G372" s="64"/>
      <c r="H372" s="64"/>
      <c r="I372" s="65"/>
      <c r="R372" s="13" t="s">
        <v>703</v>
      </c>
      <c r="W372" s="69"/>
      <c r="X372" s="69"/>
      <c r="Y372" s="69"/>
      <c r="Z372" s="69"/>
      <c r="AA372" s="69"/>
      <c r="AB372" s="69"/>
      <c r="AC372" s="69"/>
      <c r="AD372" s="69"/>
      <c r="AE372" s="69"/>
      <c r="AF372" s="69"/>
      <c r="AG372" s="69"/>
      <c r="AH372" s="69"/>
      <c r="AI372" s="7"/>
      <c r="AJ372" s="128"/>
      <c r="AK372" s="7"/>
      <c r="AL372" s="7"/>
      <c r="AM372" s="7"/>
      <c r="AN372" s="7"/>
      <c r="AO372" s="7"/>
      <c r="AP372" s="7"/>
      <c r="AQ372" s="7"/>
      <c r="AR372" s="7"/>
      <c r="AS372" s="7"/>
      <c r="AT372" s="7"/>
      <c r="AU372" s="7"/>
    </row>
    <row r="373" spans="1:36" s="7" customFormat="1" ht="27" customHeight="1">
      <c r="A373" s="154"/>
      <c r="B373" s="124"/>
      <c r="C373" s="64"/>
      <c r="D373" s="64"/>
      <c r="E373" s="224" t="s">
        <v>39</v>
      </c>
      <c r="F373" s="65" t="s">
        <v>656</v>
      </c>
      <c r="G373" s="85"/>
      <c r="H373" s="85"/>
      <c r="I373" s="85"/>
      <c r="J373" s="85"/>
      <c r="L373" s="65"/>
      <c r="M373" s="65"/>
      <c r="N373" s="65"/>
      <c r="O373" s="65"/>
      <c r="P373" s="65"/>
      <c r="Q373" s="65"/>
      <c r="R373" s="65"/>
      <c r="S373" s="65"/>
      <c r="T373" s="65"/>
      <c r="U373" s="65"/>
      <c r="V373" s="65"/>
      <c r="W373" s="65"/>
      <c r="X373" s="65"/>
      <c r="Y373" s="65"/>
      <c r="Z373" s="65"/>
      <c r="AA373" s="69"/>
      <c r="AB373" s="69"/>
      <c r="AC373" s="69"/>
      <c r="AD373" s="69"/>
      <c r="AE373" s="222"/>
      <c r="AF373" s="222"/>
      <c r="AG373" s="222"/>
      <c r="AH373" s="222"/>
      <c r="AJ373" s="128"/>
    </row>
    <row r="374" spans="1:36" s="7" customFormat="1" ht="27" customHeight="1">
      <c r="A374" s="154"/>
      <c r="B374" s="124"/>
      <c r="C374" s="64"/>
      <c r="D374" s="64"/>
      <c r="E374" s="224" t="s">
        <v>39</v>
      </c>
      <c r="F374" s="65" t="s">
        <v>657</v>
      </c>
      <c r="G374" s="65"/>
      <c r="H374" s="65"/>
      <c r="I374" s="65"/>
      <c r="J374" s="65"/>
      <c r="K374" s="65"/>
      <c r="L374" s="65"/>
      <c r="M374" s="65"/>
      <c r="N374" s="65"/>
      <c r="O374" s="65"/>
      <c r="P374" s="65"/>
      <c r="Q374" s="65"/>
      <c r="R374" s="65"/>
      <c r="S374" s="65"/>
      <c r="T374" s="65"/>
      <c r="U374" s="65"/>
      <c r="V374" s="65"/>
      <c r="W374" s="65"/>
      <c r="X374" s="65"/>
      <c r="Y374" s="85"/>
      <c r="Z374" s="85"/>
      <c r="AA374" s="85"/>
      <c r="AB374" s="85"/>
      <c r="AC374" s="69"/>
      <c r="AD374" s="69"/>
      <c r="AE374" s="69"/>
      <c r="AF374" s="69"/>
      <c r="AG374" s="69"/>
      <c r="AH374" s="69"/>
      <c r="AJ374" s="128"/>
    </row>
    <row r="375" spans="1:36" s="7" customFormat="1" ht="27" customHeight="1">
      <c r="A375" s="154"/>
      <c r="B375" s="124"/>
      <c r="C375" s="64"/>
      <c r="D375" s="64"/>
      <c r="E375" s="224" t="s">
        <v>39</v>
      </c>
      <c r="F375" s="65" t="s">
        <v>214</v>
      </c>
      <c r="G375" s="68"/>
      <c r="H375" s="68"/>
      <c r="I375" s="68"/>
      <c r="J375" s="68"/>
      <c r="K375" s="68"/>
      <c r="L375" s="68"/>
      <c r="M375" s="68"/>
      <c r="N375" s="68"/>
      <c r="O375" s="68"/>
      <c r="P375" s="68"/>
      <c r="Q375" s="68"/>
      <c r="R375" s="68"/>
      <c r="S375" s="65"/>
      <c r="T375" s="85"/>
      <c r="U375" s="85"/>
      <c r="V375" s="85"/>
      <c r="W375" s="85"/>
      <c r="X375" s="69"/>
      <c r="Y375" s="69"/>
      <c r="Z375" s="69"/>
      <c r="AA375" s="69"/>
      <c r="AB375" s="69"/>
      <c r="AC375" s="69"/>
      <c r="AD375" s="69"/>
      <c r="AE375" s="69"/>
      <c r="AF375" s="69"/>
      <c r="AG375" s="69"/>
      <c r="AH375" s="69"/>
      <c r="AJ375" s="128"/>
    </row>
    <row r="376" spans="2:36" ht="6.75" customHeight="1">
      <c r="B376" s="122"/>
      <c r="C376" s="27"/>
      <c r="D376" s="27"/>
      <c r="E376" s="27"/>
      <c r="F376" s="27"/>
      <c r="G376" s="27"/>
      <c r="H376" s="27"/>
      <c r="I376" s="27"/>
      <c r="J376" s="27"/>
      <c r="K376" s="27"/>
      <c r="L376" s="27"/>
      <c r="M376" s="27"/>
      <c r="N376" s="223"/>
      <c r="O376" s="223"/>
      <c r="P376" s="223"/>
      <c r="Q376" s="223"/>
      <c r="R376" s="223"/>
      <c r="S376" s="223"/>
      <c r="T376" s="223"/>
      <c r="U376" s="27"/>
      <c r="V376" s="27"/>
      <c r="W376" s="27"/>
      <c r="X376" s="27"/>
      <c r="Y376" s="27"/>
      <c r="Z376" s="27"/>
      <c r="AA376" s="27"/>
      <c r="AB376" s="27"/>
      <c r="AC376" s="27"/>
      <c r="AD376" s="27"/>
      <c r="AE376" s="27"/>
      <c r="AF376" s="27"/>
      <c r="AG376" s="27"/>
      <c r="AH376" s="60"/>
      <c r="AJ376" s="127"/>
    </row>
    <row r="377" spans="2:36" ht="6.75" customHeight="1">
      <c r="B377" s="122"/>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61"/>
      <c r="AJ377" s="127"/>
    </row>
    <row r="378" spans="1:47" s="13" customFormat="1" ht="27" customHeight="1">
      <c r="A378" s="155"/>
      <c r="B378" s="124"/>
      <c r="C378" s="64" t="s">
        <v>658</v>
      </c>
      <c r="D378" s="64"/>
      <c r="E378" s="64"/>
      <c r="F378" s="64"/>
      <c r="G378" s="64"/>
      <c r="H378" s="64"/>
      <c r="I378" s="65"/>
      <c r="W378" s="69"/>
      <c r="X378" s="69"/>
      <c r="Y378" s="69"/>
      <c r="Z378" s="69"/>
      <c r="AA378" s="69"/>
      <c r="AB378" s="69"/>
      <c r="AC378" s="69"/>
      <c r="AD378" s="69"/>
      <c r="AE378" s="69"/>
      <c r="AF378" s="69"/>
      <c r="AG378" s="69"/>
      <c r="AH378" s="69"/>
      <c r="AI378" s="7"/>
      <c r="AJ378" s="128"/>
      <c r="AK378" s="7"/>
      <c r="AL378" s="7"/>
      <c r="AM378" s="7"/>
      <c r="AN378" s="7"/>
      <c r="AO378" s="7"/>
      <c r="AP378" s="7"/>
      <c r="AQ378" s="7"/>
      <c r="AR378" s="7"/>
      <c r="AS378" s="7"/>
      <c r="AT378" s="7"/>
      <c r="AU378" s="7"/>
    </row>
    <row r="379" spans="1:47" s="13" customFormat="1" ht="27" customHeight="1">
      <c r="A379" s="155"/>
      <c r="B379" s="124"/>
      <c r="C379" s="64"/>
      <c r="D379" s="64"/>
      <c r="E379" s="224" t="s">
        <v>39</v>
      </c>
      <c r="F379" s="65" t="s">
        <v>659</v>
      </c>
      <c r="G379" s="64"/>
      <c r="H379" s="64"/>
      <c r="I379" s="65"/>
      <c r="W379" s="69"/>
      <c r="X379" s="69"/>
      <c r="Y379" s="69"/>
      <c r="Z379" s="69"/>
      <c r="AA379" s="69"/>
      <c r="AB379" s="69"/>
      <c r="AC379" s="69"/>
      <c r="AD379" s="69"/>
      <c r="AE379" s="69"/>
      <c r="AF379" s="69"/>
      <c r="AG379" s="69"/>
      <c r="AH379" s="69"/>
      <c r="AI379" s="7"/>
      <c r="AJ379" s="128"/>
      <c r="AK379" s="7"/>
      <c r="AL379" s="7"/>
      <c r="AM379" s="7"/>
      <c r="AN379" s="7"/>
      <c r="AO379" s="7"/>
      <c r="AP379" s="7"/>
      <c r="AQ379" s="7"/>
      <c r="AR379" s="7"/>
      <c r="AS379" s="7"/>
      <c r="AT379" s="7"/>
      <c r="AU379" s="7"/>
    </row>
    <row r="380" spans="1:47" s="13" customFormat="1" ht="27" customHeight="1">
      <c r="A380" s="155"/>
      <c r="B380" s="124"/>
      <c r="C380" s="64"/>
      <c r="D380" s="64"/>
      <c r="E380" s="224" t="s">
        <v>39</v>
      </c>
      <c r="F380" s="65" t="s">
        <v>660</v>
      </c>
      <c r="G380" s="64"/>
      <c r="H380" s="64"/>
      <c r="I380" s="65"/>
      <c r="W380" s="69"/>
      <c r="X380" s="69"/>
      <c r="Y380" s="69"/>
      <c r="Z380" s="69"/>
      <c r="AA380" s="69"/>
      <c r="AB380" s="69"/>
      <c r="AC380" s="69"/>
      <c r="AD380" s="69"/>
      <c r="AE380" s="69"/>
      <c r="AF380" s="69"/>
      <c r="AG380" s="69"/>
      <c r="AH380" s="69"/>
      <c r="AI380" s="7"/>
      <c r="AJ380" s="128"/>
      <c r="AK380" s="7"/>
      <c r="AL380" s="7"/>
      <c r="AM380" s="7"/>
      <c r="AN380" s="7"/>
      <c r="AO380" s="7"/>
      <c r="AP380" s="7"/>
      <c r="AQ380" s="7"/>
      <c r="AR380" s="7"/>
      <c r="AS380" s="7"/>
      <c r="AT380" s="7"/>
      <c r="AU380" s="7"/>
    </row>
    <row r="381" spans="1:47" s="13" customFormat="1" ht="27" customHeight="1">
      <c r="A381" s="155"/>
      <c r="B381" s="124"/>
      <c r="C381" s="64"/>
      <c r="D381" s="64"/>
      <c r="E381" s="224" t="s">
        <v>39</v>
      </c>
      <c r="F381" s="65" t="s">
        <v>661</v>
      </c>
      <c r="G381" s="64"/>
      <c r="H381" s="64"/>
      <c r="I381" s="65"/>
      <c r="W381" s="69"/>
      <c r="X381" s="69"/>
      <c r="Y381" s="69"/>
      <c r="Z381" s="69"/>
      <c r="AA381" s="69"/>
      <c r="AB381" s="69"/>
      <c r="AC381" s="69"/>
      <c r="AD381" s="69"/>
      <c r="AE381" s="69"/>
      <c r="AF381" s="69"/>
      <c r="AG381" s="69"/>
      <c r="AH381" s="69"/>
      <c r="AI381" s="7"/>
      <c r="AJ381" s="128"/>
      <c r="AK381" s="7"/>
      <c r="AL381" s="7"/>
      <c r="AM381" s="7"/>
      <c r="AN381" s="7"/>
      <c r="AO381" s="7"/>
      <c r="AP381" s="7"/>
      <c r="AQ381" s="7"/>
      <c r="AR381" s="7"/>
      <c r="AS381" s="7"/>
      <c r="AT381" s="7"/>
      <c r="AU381" s="7"/>
    </row>
    <row r="382" spans="1:47" s="13" customFormat="1" ht="27" customHeight="1">
      <c r="A382" s="155"/>
      <c r="B382" s="124"/>
      <c r="C382" s="64"/>
      <c r="D382" s="64"/>
      <c r="E382" s="224" t="s">
        <v>39</v>
      </c>
      <c r="F382" s="65" t="s">
        <v>214</v>
      </c>
      <c r="G382" s="64"/>
      <c r="H382" s="64"/>
      <c r="I382" s="65"/>
      <c r="W382" s="69"/>
      <c r="X382" s="69"/>
      <c r="Y382" s="69"/>
      <c r="Z382" s="69"/>
      <c r="AA382" s="69"/>
      <c r="AB382" s="69"/>
      <c r="AC382" s="69"/>
      <c r="AD382" s="69"/>
      <c r="AE382" s="69"/>
      <c r="AF382" s="69"/>
      <c r="AG382" s="69"/>
      <c r="AH382" s="69"/>
      <c r="AI382" s="7"/>
      <c r="AJ382" s="128"/>
      <c r="AK382" s="7"/>
      <c r="AL382" s="7"/>
      <c r="AM382" s="7"/>
      <c r="AN382" s="7"/>
      <c r="AO382" s="7"/>
      <c r="AP382" s="7"/>
      <c r="AQ382" s="7"/>
      <c r="AR382" s="7"/>
      <c r="AS382" s="7"/>
      <c r="AT382" s="7"/>
      <c r="AU382" s="7"/>
    </row>
    <row r="383" spans="1:36" s="7" customFormat="1" ht="27" customHeight="1">
      <c r="A383" s="154"/>
      <c r="B383" s="124"/>
      <c r="C383" s="64"/>
      <c r="D383" s="64"/>
      <c r="E383" s="224" t="s">
        <v>39</v>
      </c>
      <c r="F383" s="65" t="s">
        <v>704</v>
      </c>
      <c r="G383" s="68"/>
      <c r="H383" s="68"/>
      <c r="I383" s="68"/>
      <c r="J383" s="68"/>
      <c r="K383" s="68"/>
      <c r="L383" s="68"/>
      <c r="M383" s="68"/>
      <c r="N383" s="68"/>
      <c r="O383" s="68"/>
      <c r="P383" s="68"/>
      <c r="Q383" s="68"/>
      <c r="R383" s="68"/>
      <c r="S383" s="65"/>
      <c r="T383" s="85"/>
      <c r="U383" s="85"/>
      <c r="V383" s="85"/>
      <c r="W383" s="85"/>
      <c r="X383" s="69"/>
      <c r="Y383" s="69"/>
      <c r="Z383" s="69"/>
      <c r="AA383" s="69"/>
      <c r="AB383" s="69"/>
      <c r="AC383" s="69"/>
      <c r="AD383" s="69"/>
      <c r="AE383" s="69"/>
      <c r="AF383" s="69"/>
      <c r="AG383" s="69"/>
      <c r="AH383" s="69"/>
      <c r="AJ383" s="128"/>
    </row>
    <row r="384" spans="2:36" ht="6.75" customHeight="1">
      <c r="B384" s="122"/>
      <c r="C384" s="27"/>
      <c r="D384" s="27"/>
      <c r="E384" s="27"/>
      <c r="F384" s="27"/>
      <c r="G384" s="27"/>
      <c r="H384" s="27"/>
      <c r="I384" s="27"/>
      <c r="J384" s="27"/>
      <c r="K384" s="27"/>
      <c r="L384" s="27"/>
      <c r="M384" s="27"/>
      <c r="N384" s="223"/>
      <c r="O384" s="223"/>
      <c r="P384" s="223"/>
      <c r="Q384" s="223"/>
      <c r="R384" s="223"/>
      <c r="S384" s="223"/>
      <c r="T384" s="223"/>
      <c r="U384" s="27"/>
      <c r="V384" s="27"/>
      <c r="W384" s="27"/>
      <c r="X384" s="27"/>
      <c r="Y384" s="27"/>
      <c r="Z384" s="27"/>
      <c r="AA384" s="27"/>
      <c r="AB384" s="27"/>
      <c r="AC384" s="27"/>
      <c r="AD384" s="27"/>
      <c r="AE384" s="27"/>
      <c r="AF384" s="27"/>
      <c r="AG384" s="27"/>
      <c r="AH384" s="60"/>
      <c r="AJ384" s="127"/>
    </row>
    <row r="385" spans="2:36" ht="6.75" customHeight="1">
      <c r="B385" s="122"/>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61"/>
      <c r="AJ385" s="127"/>
    </row>
    <row r="386" spans="1:47" s="13" customFormat="1" ht="27" customHeight="1">
      <c r="A386" s="155"/>
      <c r="B386" s="124"/>
      <c r="C386" s="64" t="s">
        <v>712</v>
      </c>
      <c r="D386" s="64"/>
      <c r="E386" s="64"/>
      <c r="F386" s="64"/>
      <c r="G386" s="64"/>
      <c r="H386" s="64"/>
      <c r="I386" s="65"/>
      <c r="W386" s="69"/>
      <c r="X386" s="69"/>
      <c r="Y386" s="69"/>
      <c r="Z386" s="69"/>
      <c r="AA386" s="69"/>
      <c r="AB386" s="69"/>
      <c r="AC386" s="69"/>
      <c r="AD386" s="69"/>
      <c r="AE386" s="69"/>
      <c r="AF386" s="69"/>
      <c r="AG386" s="69"/>
      <c r="AH386" s="69"/>
      <c r="AI386" s="7"/>
      <c r="AJ386" s="128"/>
      <c r="AK386" s="7"/>
      <c r="AL386" s="7"/>
      <c r="AM386" s="7"/>
      <c r="AN386" s="7"/>
      <c r="AO386" s="7"/>
      <c r="AP386" s="7"/>
      <c r="AQ386" s="7"/>
      <c r="AR386" s="7"/>
      <c r="AS386" s="7"/>
      <c r="AT386" s="7"/>
      <c r="AU386" s="7"/>
    </row>
    <row r="387" spans="1:47" s="13" customFormat="1" ht="27" customHeight="1">
      <c r="A387" s="155"/>
      <c r="B387" s="124"/>
      <c r="C387" s="64"/>
      <c r="D387" s="64"/>
      <c r="E387" s="224" t="s">
        <v>39</v>
      </c>
      <c r="F387" s="65" t="s">
        <v>705</v>
      </c>
      <c r="G387" s="64"/>
      <c r="H387" s="64"/>
      <c r="I387" s="65"/>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7"/>
      <c r="AJ387" s="128"/>
      <c r="AK387" s="7"/>
      <c r="AL387" s="7"/>
      <c r="AM387" s="7"/>
      <c r="AN387" s="7"/>
      <c r="AO387" s="7"/>
      <c r="AP387" s="7"/>
      <c r="AQ387" s="7"/>
      <c r="AR387" s="7"/>
      <c r="AS387" s="7"/>
      <c r="AT387" s="7"/>
      <c r="AU387" s="7"/>
    </row>
    <row r="388" spans="1:47" s="13" customFormat="1" ht="27" customHeight="1">
      <c r="A388" s="155"/>
      <c r="B388" s="124"/>
      <c r="C388" s="64"/>
      <c r="D388" s="64"/>
      <c r="E388" s="224" t="s">
        <v>39</v>
      </c>
      <c r="F388" s="65" t="s">
        <v>662</v>
      </c>
      <c r="G388" s="64"/>
      <c r="H388" s="64"/>
      <c r="I388" s="65"/>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7"/>
      <c r="AJ388" s="128"/>
      <c r="AK388" s="7"/>
      <c r="AL388" s="7"/>
      <c r="AM388" s="7"/>
      <c r="AN388" s="7"/>
      <c r="AO388" s="7"/>
      <c r="AP388" s="7"/>
      <c r="AQ388" s="7"/>
      <c r="AR388" s="7"/>
      <c r="AS388" s="7"/>
      <c r="AT388" s="7"/>
      <c r="AU388" s="7"/>
    </row>
    <row r="389" spans="1:47" s="13" customFormat="1" ht="27" customHeight="1">
      <c r="A389" s="155"/>
      <c r="B389" s="124"/>
      <c r="C389" s="64"/>
      <c r="D389" s="64"/>
      <c r="E389" s="224" t="s">
        <v>39</v>
      </c>
      <c r="F389" s="65" t="s">
        <v>706</v>
      </c>
      <c r="G389" s="64"/>
      <c r="H389" s="64"/>
      <c r="I389" s="65"/>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7"/>
      <c r="AJ389" s="128"/>
      <c r="AK389" s="7"/>
      <c r="AL389" s="7"/>
      <c r="AM389" s="7"/>
      <c r="AN389" s="7"/>
      <c r="AO389" s="7"/>
      <c r="AP389" s="7"/>
      <c r="AQ389" s="7"/>
      <c r="AR389" s="7"/>
      <c r="AS389" s="7"/>
      <c r="AT389" s="7"/>
      <c r="AU389" s="7"/>
    </row>
    <row r="390" spans="1:47" s="13" customFormat="1" ht="27" customHeight="1">
      <c r="A390" s="155"/>
      <c r="B390" s="124"/>
      <c r="C390" s="64"/>
      <c r="D390" s="64"/>
      <c r="E390" s="224" t="s">
        <v>39</v>
      </c>
      <c r="F390" s="65" t="s">
        <v>663</v>
      </c>
      <c r="G390" s="64"/>
      <c r="H390" s="64"/>
      <c r="I390" s="65"/>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7"/>
      <c r="AJ390" s="128"/>
      <c r="AK390" s="7"/>
      <c r="AL390" s="7"/>
      <c r="AM390" s="7"/>
      <c r="AN390" s="7"/>
      <c r="AO390" s="7"/>
      <c r="AP390" s="7"/>
      <c r="AQ390" s="7"/>
      <c r="AR390" s="7"/>
      <c r="AS390" s="7"/>
      <c r="AT390" s="7"/>
      <c r="AU390" s="7"/>
    </row>
    <row r="391" spans="1:47" s="13" customFormat="1" ht="27" customHeight="1">
      <c r="A391" s="155"/>
      <c r="B391" s="124"/>
      <c r="C391" s="64"/>
      <c r="D391" s="64"/>
      <c r="E391" s="224" t="s">
        <v>39</v>
      </c>
      <c r="F391" s="65" t="s">
        <v>214</v>
      </c>
      <c r="G391" s="64"/>
      <c r="H391" s="64"/>
      <c r="I391" s="65"/>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7"/>
      <c r="AJ391" s="128"/>
      <c r="AK391" s="7"/>
      <c r="AL391" s="7"/>
      <c r="AM391" s="7"/>
      <c r="AN391" s="7"/>
      <c r="AO391" s="7"/>
      <c r="AP391" s="7"/>
      <c r="AQ391" s="7"/>
      <c r="AR391" s="7"/>
      <c r="AS391" s="7"/>
      <c r="AT391" s="7"/>
      <c r="AU391" s="7"/>
    </row>
    <row r="392" spans="1:47" s="13" customFormat="1" ht="27" customHeight="1">
      <c r="A392" s="155"/>
      <c r="B392" s="124"/>
      <c r="C392" s="64"/>
      <c r="D392" s="64"/>
      <c r="E392" s="224" t="s">
        <v>39</v>
      </c>
      <c r="F392" s="65" t="s">
        <v>707</v>
      </c>
      <c r="G392" s="64"/>
      <c r="H392" s="64"/>
      <c r="I392" s="65"/>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7"/>
      <c r="AJ392" s="128"/>
      <c r="AK392" s="7"/>
      <c r="AL392" s="7"/>
      <c r="AM392" s="7"/>
      <c r="AN392" s="7"/>
      <c r="AO392" s="7"/>
      <c r="AP392" s="7"/>
      <c r="AQ392" s="7"/>
      <c r="AR392" s="7"/>
      <c r="AS392" s="7"/>
      <c r="AT392" s="7"/>
      <c r="AU392" s="7"/>
    </row>
    <row r="393" spans="2:36" ht="6.75" customHeight="1">
      <c r="B393" s="122"/>
      <c r="C393" s="27"/>
      <c r="D393" s="27"/>
      <c r="E393" s="27"/>
      <c r="F393" s="27"/>
      <c r="G393" s="27"/>
      <c r="H393" s="27"/>
      <c r="I393" s="27"/>
      <c r="J393" s="27"/>
      <c r="K393" s="27"/>
      <c r="L393" s="27"/>
      <c r="M393" s="27"/>
      <c r="N393" s="223"/>
      <c r="O393" s="223"/>
      <c r="P393" s="223"/>
      <c r="Q393" s="223"/>
      <c r="R393" s="223"/>
      <c r="S393" s="223"/>
      <c r="T393" s="223"/>
      <c r="U393" s="27"/>
      <c r="V393" s="27"/>
      <c r="W393" s="27"/>
      <c r="X393" s="27"/>
      <c r="Y393" s="27"/>
      <c r="Z393" s="27"/>
      <c r="AA393" s="27"/>
      <c r="AB393" s="27"/>
      <c r="AC393" s="27"/>
      <c r="AD393" s="27"/>
      <c r="AE393" s="27"/>
      <c r="AF393" s="27"/>
      <c r="AG393" s="27"/>
      <c r="AH393" s="60"/>
      <c r="AJ393" s="127"/>
    </row>
    <row r="394" spans="2:36" ht="6.75" customHeight="1">
      <c r="B394" s="122"/>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61"/>
      <c r="AJ394" s="127"/>
    </row>
    <row r="395" spans="1:47" s="13" customFormat="1" ht="27" customHeight="1">
      <c r="A395" s="155"/>
      <c r="B395" s="124"/>
      <c r="C395" s="65" t="s">
        <v>642</v>
      </c>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4"/>
      <c r="AH395" s="7"/>
      <c r="AI395" s="7"/>
      <c r="AJ395" s="128"/>
      <c r="AK395" s="7"/>
      <c r="AL395" s="7"/>
      <c r="AM395" s="7"/>
      <c r="AN395" s="7"/>
      <c r="AO395" s="7"/>
      <c r="AP395" s="7"/>
      <c r="AQ395" s="7"/>
      <c r="AR395" s="7"/>
      <c r="AS395" s="7"/>
      <c r="AT395" s="7"/>
      <c r="AU395" s="7"/>
    </row>
    <row r="396" spans="1:47" s="13" customFormat="1" ht="27" customHeight="1">
      <c r="A396" s="155"/>
      <c r="B396" s="124"/>
      <c r="C396" s="65"/>
      <c r="D396" s="65" t="s">
        <v>58</v>
      </c>
      <c r="E396" s="65"/>
      <c r="F396" s="65"/>
      <c r="G396" s="65"/>
      <c r="H396" s="65"/>
      <c r="I396" s="65"/>
      <c r="J396" s="65"/>
      <c r="K396" s="65"/>
      <c r="L396" s="65"/>
      <c r="M396" s="65"/>
      <c r="N396" s="65"/>
      <c r="O396" s="265"/>
      <c r="P396" s="265"/>
      <c r="Q396" s="67" t="s">
        <v>41</v>
      </c>
      <c r="R396" s="65"/>
      <c r="S396" s="65"/>
      <c r="T396" s="65"/>
      <c r="U396" s="65"/>
      <c r="V396" s="65"/>
      <c r="W396" s="65"/>
      <c r="X396" s="65"/>
      <c r="Y396" s="65"/>
      <c r="Z396" s="65"/>
      <c r="AA396" s="65"/>
      <c r="AB396" s="65"/>
      <c r="AC396" s="65"/>
      <c r="AD396" s="65"/>
      <c r="AE396" s="65"/>
      <c r="AF396" s="65"/>
      <c r="AG396" s="65"/>
      <c r="AH396" s="64"/>
      <c r="AI396" s="7"/>
      <c r="AJ396" s="128"/>
      <c r="AK396" s="7"/>
      <c r="AL396" s="7"/>
      <c r="AM396" s="7"/>
      <c r="AN396" s="7"/>
      <c r="AO396" s="7"/>
      <c r="AP396" s="7"/>
      <c r="AQ396" s="7"/>
      <c r="AR396" s="7"/>
      <c r="AS396" s="7"/>
      <c r="AT396" s="7"/>
      <c r="AU396" s="7"/>
    </row>
    <row r="397" spans="1:47" s="13" customFormat="1" ht="27" customHeight="1">
      <c r="A397" s="155"/>
      <c r="B397" s="124"/>
      <c r="C397" s="65"/>
      <c r="D397" s="65" t="s">
        <v>59</v>
      </c>
      <c r="E397" s="65"/>
      <c r="F397" s="65"/>
      <c r="G397" s="65"/>
      <c r="H397" s="65"/>
      <c r="I397" s="65"/>
      <c r="J397" s="65"/>
      <c r="K397" s="65"/>
      <c r="L397" s="65"/>
      <c r="M397" s="65"/>
      <c r="N397" s="65"/>
      <c r="O397" s="260"/>
      <c r="P397" s="260"/>
      <c r="Q397" s="67" t="s">
        <v>41</v>
      </c>
      <c r="R397" s="65"/>
      <c r="S397" s="65"/>
      <c r="T397" s="65"/>
      <c r="U397" s="65"/>
      <c r="V397" s="65"/>
      <c r="W397" s="65"/>
      <c r="X397" s="65"/>
      <c r="Y397" s="65"/>
      <c r="Z397" s="65"/>
      <c r="AA397" s="65"/>
      <c r="AB397" s="65"/>
      <c r="AC397" s="65"/>
      <c r="AD397" s="65"/>
      <c r="AE397" s="65"/>
      <c r="AF397" s="65"/>
      <c r="AG397" s="65"/>
      <c r="AH397" s="64"/>
      <c r="AI397" s="7"/>
      <c r="AJ397" s="128"/>
      <c r="AK397" s="7"/>
      <c r="AL397" s="7"/>
      <c r="AM397" s="7"/>
      <c r="AN397" s="7"/>
      <c r="AO397" s="7"/>
      <c r="AP397" s="7"/>
      <c r="AQ397" s="7"/>
      <c r="AR397" s="7"/>
      <c r="AS397" s="7"/>
      <c r="AT397" s="7"/>
      <c r="AU397" s="7"/>
    </row>
    <row r="398" spans="1:47" s="13" customFormat="1" ht="27" customHeight="1">
      <c r="A398" s="155"/>
      <c r="B398" s="124"/>
      <c r="C398" s="65"/>
      <c r="D398" s="65" t="s">
        <v>60</v>
      </c>
      <c r="E398" s="65"/>
      <c r="F398" s="65"/>
      <c r="G398" s="65"/>
      <c r="H398" s="65"/>
      <c r="I398" s="65"/>
      <c r="J398" s="65"/>
      <c r="K398" s="65"/>
      <c r="L398" s="65"/>
      <c r="M398" s="65"/>
      <c r="N398" s="65"/>
      <c r="O398" s="279"/>
      <c r="P398" s="279"/>
      <c r="Q398" s="67" t="s">
        <v>41</v>
      </c>
      <c r="R398" s="65"/>
      <c r="S398" s="65"/>
      <c r="T398" s="65"/>
      <c r="U398" s="65"/>
      <c r="V398" s="65"/>
      <c r="W398" s="65"/>
      <c r="X398" s="65"/>
      <c r="Y398" s="65"/>
      <c r="Z398" s="65"/>
      <c r="AA398" s="65"/>
      <c r="AB398" s="65"/>
      <c r="AC398" s="65"/>
      <c r="AD398" s="65"/>
      <c r="AE398" s="65"/>
      <c r="AF398" s="65"/>
      <c r="AG398" s="65"/>
      <c r="AH398" s="64"/>
      <c r="AI398" s="7"/>
      <c r="AJ398" s="128"/>
      <c r="AK398" s="7"/>
      <c r="AL398" s="7"/>
      <c r="AM398" s="7"/>
      <c r="AN398" s="7"/>
      <c r="AO398" s="7"/>
      <c r="AP398" s="7"/>
      <c r="AQ398" s="7"/>
      <c r="AR398" s="7"/>
      <c r="AS398" s="7"/>
      <c r="AT398" s="7"/>
      <c r="AU398" s="7"/>
    </row>
    <row r="399" spans="1:47" s="13" customFormat="1" ht="27" customHeight="1">
      <c r="A399" s="155"/>
      <c r="B399" s="124"/>
      <c r="C399" s="65"/>
      <c r="D399" s="65" t="s">
        <v>61</v>
      </c>
      <c r="E399" s="65"/>
      <c r="F399" s="65"/>
      <c r="G399" s="65"/>
      <c r="H399" s="65"/>
      <c r="I399" s="65"/>
      <c r="J399" s="65"/>
      <c r="K399" s="65"/>
      <c r="L399" s="65"/>
      <c r="M399" s="65"/>
      <c r="N399" s="65"/>
      <c r="O399" s="279"/>
      <c r="P399" s="279"/>
      <c r="Q399" s="67" t="s">
        <v>41</v>
      </c>
      <c r="R399" s="65"/>
      <c r="S399" s="65"/>
      <c r="T399" s="65"/>
      <c r="U399" s="65"/>
      <c r="V399" s="65"/>
      <c r="W399" s="65"/>
      <c r="X399" s="65"/>
      <c r="Y399" s="65"/>
      <c r="Z399" s="65"/>
      <c r="AA399" s="65"/>
      <c r="AB399" s="65"/>
      <c r="AC399" s="65"/>
      <c r="AD399" s="65"/>
      <c r="AE399" s="65"/>
      <c r="AF399" s="65"/>
      <c r="AG399" s="65"/>
      <c r="AH399" s="65"/>
      <c r="AI399" s="7"/>
      <c r="AJ399" s="128"/>
      <c r="AK399" s="7"/>
      <c r="AL399" s="7"/>
      <c r="AM399" s="7"/>
      <c r="AN399" s="7"/>
      <c r="AO399" s="7"/>
      <c r="AP399" s="7"/>
      <c r="AQ399" s="7"/>
      <c r="AR399" s="7"/>
      <c r="AS399" s="7"/>
      <c r="AT399" s="7"/>
      <c r="AU399" s="7"/>
    </row>
    <row r="400" spans="2:36" ht="6.75" customHeight="1">
      <c r="B400" s="122"/>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60"/>
      <c r="AJ400" s="127"/>
    </row>
    <row r="401" spans="2:36" ht="6.75" customHeight="1">
      <c r="B401" s="122"/>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61"/>
      <c r="AJ401" s="127"/>
    </row>
    <row r="402" spans="1:47" s="13" customFormat="1" ht="27" customHeight="1">
      <c r="A402" s="155"/>
      <c r="B402" s="124"/>
      <c r="C402" s="64" t="s">
        <v>641</v>
      </c>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H402" s="7"/>
      <c r="AI402" s="7"/>
      <c r="AJ402" s="128"/>
      <c r="AK402" s="7"/>
      <c r="AL402" s="7"/>
      <c r="AM402" s="7"/>
      <c r="AN402" s="7"/>
      <c r="AO402" s="7"/>
      <c r="AP402" s="7"/>
      <c r="AQ402" s="7"/>
      <c r="AR402" s="7"/>
      <c r="AS402" s="7"/>
      <c r="AT402" s="7"/>
      <c r="AU402" s="7"/>
    </row>
    <row r="403" spans="1:47" s="13" customFormat="1" ht="27" customHeight="1">
      <c r="A403" s="155"/>
      <c r="B403" s="124"/>
      <c r="C403" s="64"/>
      <c r="D403" s="64" t="s">
        <v>62</v>
      </c>
      <c r="E403" s="64"/>
      <c r="F403" s="64"/>
      <c r="G403" s="64"/>
      <c r="H403" s="64"/>
      <c r="I403" s="64"/>
      <c r="J403" s="64"/>
      <c r="K403" s="64"/>
      <c r="L403" s="64"/>
      <c r="M403" s="280"/>
      <c r="N403" s="280"/>
      <c r="O403" s="280"/>
      <c r="P403" s="67" t="s">
        <v>42</v>
      </c>
      <c r="Q403" s="64"/>
      <c r="R403" s="64"/>
      <c r="S403" s="64"/>
      <c r="T403" s="64"/>
      <c r="U403" s="64"/>
      <c r="V403" s="64"/>
      <c r="W403" s="64"/>
      <c r="X403" s="64"/>
      <c r="Y403" s="64"/>
      <c r="Z403" s="64"/>
      <c r="AA403" s="64"/>
      <c r="AB403" s="64"/>
      <c r="AC403" s="64"/>
      <c r="AD403" s="64"/>
      <c r="AE403" s="64"/>
      <c r="AF403" s="64"/>
      <c r="AG403" s="64"/>
      <c r="AH403" s="7"/>
      <c r="AI403" s="7"/>
      <c r="AJ403" s="128"/>
      <c r="AK403" s="7"/>
      <c r="AL403" s="7"/>
      <c r="AM403" s="7"/>
      <c r="AN403" s="7"/>
      <c r="AO403" s="7"/>
      <c r="AP403" s="7"/>
      <c r="AQ403" s="7"/>
      <c r="AR403" s="7"/>
      <c r="AS403" s="7"/>
      <c r="AT403" s="7"/>
      <c r="AU403" s="7"/>
    </row>
    <row r="404" spans="1:47" s="13" customFormat="1" ht="27" customHeight="1">
      <c r="A404" s="155"/>
      <c r="B404" s="124"/>
      <c r="C404" s="64"/>
      <c r="D404" s="64" t="s">
        <v>63</v>
      </c>
      <c r="E404" s="64"/>
      <c r="F404" s="64"/>
      <c r="G404" s="64"/>
      <c r="H404" s="64"/>
      <c r="I404" s="64"/>
      <c r="J404" s="64"/>
      <c r="K404" s="64"/>
      <c r="L404" s="64"/>
      <c r="M404" s="281"/>
      <c r="N404" s="281"/>
      <c r="O404" s="281"/>
      <c r="P404" s="67" t="s">
        <v>42</v>
      </c>
      <c r="Q404" s="64"/>
      <c r="R404" s="64"/>
      <c r="S404" s="64"/>
      <c r="T404" s="64"/>
      <c r="U404" s="64"/>
      <c r="V404" s="64"/>
      <c r="W404" s="64"/>
      <c r="X404" s="64"/>
      <c r="Y404" s="64"/>
      <c r="Z404" s="64"/>
      <c r="AA404" s="64"/>
      <c r="AB404" s="64"/>
      <c r="AC404" s="64"/>
      <c r="AD404" s="64"/>
      <c r="AE404" s="64"/>
      <c r="AF404" s="64"/>
      <c r="AG404" s="64"/>
      <c r="AH404" s="7"/>
      <c r="AI404" s="7"/>
      <c r="AJ404" s="128"/>
      <c r="AK404" s="7"/>
      <c r="AL404" s="7"/>
      <c r="AM404" s="7"/>
      <c r="AN404" s="7"/>
      <c r="AO404" s="7"/>
      <c r="AP404" s="7"/>
      <c r="AQ404" s="7"/>
      <c r="AR404" s="7"/>
      <c r="AS404" s="7"/>
      <c r="AT404" s="7"/>
      <c r="AU404" s="7"/>
    </row>
    <row r="405" spans="1:47" s="13" customFormat="1" ht="6.75" customHeight="1">
      <c r="A405" s="155"/>
      <c r="B405" s="124"/>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60"/>
      <c r="AI405" s="7"/>
      <c r="AJ405" s="128"/>
      <c r="AK405" s="7"/>
      <c r="AL405" s="7"/>
      <c r="AM405" s="7"/>
      <c r="AN405" s="7"/>
      <c r="AO405" s="7"/>
      <c r="AP405" s="7"/>
      <c r="AQ405" s="7"/>
      <c r="AR405" s="7"/>
      <c r="AS405" s="7"/>
      <c r="AT405" s="7"/>
      <c r="AU405" s="7"/>
    </row>
    <row r="406" spans="1:47" s="13" customFormat="1" ht="6.75" customHeight="1">
      <c r="A406" s="155"/>
      <c r="B406" s="124"/>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61"/>
      <c r="AI406" s="7"/>
      <c r="AJ406" s="128"/>
      <c r="AK406" s="7"/>
      <c r="AL406" s="7"/>
      <c r="AM406" s="7"/>
      <c r="AN406" s="7"/>
      <c r="AO406" s="7"/>
      <c r="AP406" s="7"/>
      <c r="AQ406" s="7"/>
      <c r="AR406" s="7"/>
      <c r="AS406" s="7"/>
      <c r="AT406" s="7"/>
      <c r="AU406" s="7"/>
    </row>
    <row r="407" spans="1:47" s="13" customFormat="1" ht="27" customHeight="1">
      <c r="A407" s="155"/>
      <c r="B407" s="124"/>
      <c r="C407" s="65" t="s">
        <v>640</v>
      </c>
      <c r="D407" s="65"/>
      <c r="E407" s="65"/>
      <c r="F407" s="65"/>
      <c r="G407" s="65"/>
      <c r="H407" s="65"/>
      <c r="I407" s="65"/>
      <c r="J407" s="65"/>
      <c r="K407" s="65"/>
      <c r="L407" s="69" t="s">
        <v>44</v>
      </c>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7"/>
      <c r="AJ407" s="128"/>
      <c r="AK407" s="7"/>
      <c r="AL407" s="7"/>
      <c r="AM407" s="7"/>
      <c r="AN407" s="7"/>
      <c r="AO407" s="7"/>
      <c r="AP407" s="7"/>
      <c r="AQ407" s="7"/>
      <c r="AR407" s="7"/>
      <c r="AS407" s="7"/>
      <c r="AT407" s="7"/>
      <c r="AU407" s="7"/>
    </row>
    <row r="408" spans="1:47" s="13" customFormat="1" ht="27" customHeight="1">
      <c r="A408" s="155"/>
      <c r="B408" s="124"/>
      <c r="C408" s="65"/>
      <c r="D408" s="282"/>
      <c r="E408" s="282"/>
      <c r="F408" s="282"/>
      <c r="G408" s="282"/>
      <c r="H408" s="282"/>
      <c r="I408" s="282"/>
      <c r="J408" s="282"/>
      <c r="K408" s="282"/>
      <c r="L408" s="282"/>
      <c r="M408" s="282"/>
      <c r="N408" s="282"/>
      <c r="O408" s="282"/>
      <c r="P408" s="282"/>
      <c r="Q408" s="282"/>
      <c r="R408" s="282"/>
      <c r="S408" s="282"/>
      <c r="T408" s="282"/>
      <c r="U408" s="282"/>
      <c r="V408" s="282"/>
      <c r="W408" s="282"/>
      <c r="X408" s="282"/>
      <c r="Y408" s="282"/>
      <c r="Z408" s="282"/>
      <c r="AA408" s="282"/>
      <c r="AB408" s="282"/>
      <c r="AC408" s="282"/>
      <c r="AD408" s="282"/>
      <c r="AE408" s="282"/>
      <c r="AF408" s="282"/>
      <c r="AG408" s="282"/>
      <c r="AH408" s="282"/>
      <c r="AI408" s="7"/>
      <c r="AJ408" s="128"/>
      <c r="AK408" s="7"/>
      <c r="AL408" s="7"/>
      <c r="AM408" s="7"/>
      <c r="AN408" s="7"/>
      <c r="AO408" s="7"/>
      <c r="AP408" s="7"/>
      <c r="AQ408" s="7"/>
      <c r="AR408" s="7"/>
      <c r="AS408" s="7"/>
      <c r="AT408" s="7"/>
      <c r="AU408" s="7"/>
    </row>
    <row r="409" spans="1:47" s="13" customFormat="1" ht="6.75" customHeight="1">
      <c r="A409" s="155"/>
      <c r="B409" s="124"/>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60"/>
      <c r="AI409" s="7"/>
      <c r="AJ409" s="128"/>
      <c r="AK409" s="7"/>
      <c r="AL409" s="7"/>
      <c r="AM409" s="7"/>
      <c r="AN409" s="7"/>
      <c r="AO409" s="7"/>
      <c r="AP409" s="7"/>
      <c r="AQ409" s="7"/>
      <c r="AR409" s="7"/>
      <c r="AS409" s="7"/>
      <c r="AT409" s="7"/>
      <c r="AU409" s="7"/>
    </row>
    <row r="410" spans="1:47" s="13" customFormat="1" ht="6.75" customHeight="1">
      <c r="A410" s="155"/>
      <c r="B410" s="124"/>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61"/>
      <c r="AI410" s="7"/>
      <c r="AJ410" s="128"/>
      <c r="AK410" s="7"/>
      <c r="AL410" s="7"/>
      <c r="AM410" s="7"/>
      <c r="AN410" s="7"/>
      <c r="AO410" s="7"/>
      <c r="AP410" s="7"/>
      <c r="AQ410" s="7"/>
      <c r="AR410" s="7"/>
      <c r="AS410" s="7"/>
      <c r="AT410" s="7"/>
      <c r="AU410" s="7"/>
    </row>
    <row r="411" spans="1:47" s="13" customFormat="1" ht="27" customHeight="1">
      <c r="A411" s="155"/>
      <c r="B411" s="124"/>
      <c r="C411" s="65" t="s">
        <v>643</v>
      </c>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H411" s="7"/>
      <c r="AI411" s="7"/>
      <c r="AJ411" s="128"/>
      <c r="AK411" s="7"/>
      <c r="AL411" s="7"/>
      <c r="AM411" s="7"/>
      <c r="AN411" s="7"/>
      <c r="AO411" s="7"/>
      <c r="AP411" s="7"/>
      <c r="AQ411" s="7"/>
      <c r="AR411" s="7"/>
      <c r="AS411" s="7"/>
      <c r="AT411" s="7"/>
      <c r="AU411" s="7"/>
    </row>
    <row r="412" spans="1:47" s="13" customFormat="1" ht="27" customHeight="1">
      <c r="A412" s="155"/>
      <c r="B412" s="124"/>
      <c r="C412" s="65"/>
      <c r="D412" s="65" t="s">
        <v>583</v>
      </c>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131"/>
      <c r="AK412" s="65"/>
      <c r="AL412" s="7"/>
      <c r="AM412" s="7"/>
      <c r="AN412" s="7"/>
      <c r="AO412" s="7"/>
      <c r="AP412" s="7"/>
      <c r="AQ412" s="7"/>
      <c r="AR412" s="7"/>
      <c r="AS412" s="7"/>
      <c r="AT412" s="7"/>
      <c r="AU412" s="7"/>
    </row>
    <row r="413" spans="1:47" s="13" customFormat="1" ht="27" customHeight="1">
      <c r="A413" s="155"/>
      <c r="B413" s="124"/>
      <c r="C413" s="65"/>
      <c r="D413" s="65"/>
      <c r="E413" s="65" t="s">
        <v>587</v>
      </c>
      <c r="F413" s="65"/>
      <c r="G413" s="65"/>
      <c r="H413" s="65"/>
      <c r="I413" s="65"/>
      <c r="J413" s="65"/>
      <c r="K413" s="65"/>
      <c r="L413" s="65"/>
      <c r="M413" s="65"/>
      <c r="N413" s="65"/>
      <c r="O413" s="65"/>
      <c r="P413" s="185" t="s">
        <v>39</v>
      </c>
      <c r="Q413" s="66" t="s">
        <v>64</v>
      </c>
      <c r="R413" s="65"/>
      <c r="S413" s="185" t="s">
        <v>39</v>
      </c>
      <c r="T413" s="66" t="s">
        <v>65</v>
      </c>
      <c r="U413" s="65"/>
      <c r="V413" s="65"/>
      <c r="W413" s="65"/>
      <c r="X413" s="65"/>
      <c r="Y413" s="65"/>
      <c r="Z413" s="65"/>
      <c r="AA413" s="65"/>
      <c r="AB413" s="65"/>
      <c r="AC413" s="65"/>
      <c r="AD413" s="65"/>
      <c r="AE413" s="65"/>
      <c r="AF413" s="65"/>
      <c r="AG413" s="65"/>
      <c r="AH413" s="65"/>
      <c r="AI413" s="65"/>
      <c r="AJ413" s="128"/>
      <c r="AK413" s="7"/>
      <c r="AL413" s="7"/>
      <c r="AM413" s="7"/>
      <c r="AN413" s="7"/>
      <c r="AO413" s="7"/>
      <c r="AP413" s="7"/>
      <c r="AQ413" s="7"/>
      <c r="AR413" s="7"/>
      <c r="AS413" s="7"/>
      <c r="AT413" s="7"/>
      <c r="AU413" s="7"/>
    </row>
    <row r="414" spans="1:47" s="13" customFormat="1" ht="27" customHeight="1">
      <c r="A414" s="155"/>
      <c r="B414" s="124"/>
      <c r="C414" s="65"/>
      <c r="D414" s="65" t="s">
        <v>582</v>
      </c>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185" t="s">
        <v>39</v>
      </c>
      <c r="AE414" s="66" t="s">
        <v>64</v>
      </c>
      <c r="AF414" s="65"/>
      <c r="AG414" s="185" t="s">
        <v>39</v>
      </c>
      <c r="AH414" s="66" t="s">
        <v>65</v>
      </c>
      <c r="AI414" s="65"/>
      <c r="AJ414" s="131"/>
      <c r="AK414" s="65"/>
      <c r="AL414" s="7"/>
      <c r="AM414" s="7"/>
      <c r="AN414" s="7"/>
      <c r="AO414" s="7"/>
      <c r="AP414" s="7"/>
      <c r="AQ414" s="7"/>
      <c r="AR414" s="7"/>
      <c r="AS414" s="7"/>
      <c r="AT414" s="7"/>
      <c r="AU414" s="7"/>
    </row>
    <row r="415" spans="1:47" s="13" customFormat="1" ht="27" customHeight="1">
      <c r="A415" s="155"/>
      <c r="B415" s="124"/>
      <c r="C415" s="65"/>
      <c r="D415" s="65" t="s">
        <v>590</v>
      </c>
      <c r="E415" s="65"/>
      <c r="F415" s="65"/>
      <c r="G415" s="65"/>
      <c r="H415" s="65"/>
      <c r="I415" s="65"/>
      <c r="J415" s="65"/>
      <c r="K415" s="65"/>
      <c r="L415" s="65"/>
      <c r="M415" s="65"/>
      <c r="N415" s="65"/>
      <c r="O415" s="65"/>
      <c r="P415" s="65"/>
      <c r="Q415" s="65"/>
      <c r="R415" s="65"/>
      <c r="S415" s="65"/>
      <c r="T415" s="65"/>
      <c r="U415" s="65"/>
      <c r="V415" s="65"/>
      <c r="W415" s="65"/>
      <c r="X415" s="65"/>
      <c r="Y415" s="65" t="s">
        <v>38</v>
      </c>
      <c r="Z415" s="271"/>
      <c r="AA415" s="271"/>
      <c r="AB415" s="271"/>
      <c r="AC415" s="271"/>
      <c r="AD415" s="271"/>
      <c r="AE415" s="271"/>
      <c r="AF415" s="66" t="s">
        <v>35</v>
      </c>
      <c r="AH415" s="7"/>
      <c r="AI415" s="7"/>
      <c r="AJ415" s="128"/>
      <c r="AK415" s="7"/>
      <c r="AL415" s="7"/>
      <c r="AM415" s="228"/>
      <c r="AN415" s="7"/>
      <c r="AO415" s="7"/>
      <c r="AP415" s="7"/>
      <c r="AQ415" s="7"/>
      <c r="AR415" s="7"/>
      <c r="AS415" s="7"/>
      <c r="AT415" s="7"/>
      <c r="AU415" s="7"/>
    </row>
    <row r="416" spans="1:47" s="13" customFormat="1" ht="27" customHeight="1">
      <c r="A416" s="155"/>
      <c r="B416" s="124"/>
      <c r="C416" s="65"/>
      <c r="D416" s="65" t="s">
        <v>591</v>
      </c>
      <c r="E416" s="65"/>
      <c r="F416" s="65"/>
      <c r="G416" s="65"/>
      <c r="H416" s="65"/>
      <c r="I416" s="65"/>
      <c r="J416" s="65"/>
      <c r="K416" s="65"/>
      <c r="L416" s="65"/>
      <c r="M416" s="65"/>
      <c r="N416" s="65"/>
      <c r="O416" s="65" t="s">
        <v>38</v>
      </c>
      <c r="P416" s="271"/>
      <c r="Q416" s="271"/>
      <c r="R416" s="271"/>
      <c r="S416" s="271"/>
      <c r="T416" s="271"/>
      <c r="U416" s="271"/>
      <c r="V416" s="66" t="s">
        <v>35</v>
      </c>
      <c r="X416" s="65"/>
      <c r="Y416" s="65"/>
      <c r="Z416" s="65"/>
      <c r="AA416" s="65"/>
      <c r="AB416" s="65"/>
      <c r="AC416" s="65"/>
      <c r="AD416" s="65"/>
      <c r="AE416" s="65"/>
      <c r="AH416" s="7"/>
      <c r="AI416" s="7"/>
      <c r="AJ416" s="128"/>
      <c r="AK416" s="7"/>
      <c r="AL416" s="7"/>
      <c r="AM416" s="228"/>
      <c r="AN416" s="7"/>
      <c r="AO416" s="7"/>
      <c r="AP416" s="7"/>
      <c r="AQ416" s="7"/>
      <c r="AR416" s="7"/>
      <c r="AS416" s="7"/>
      <c r="AT416" s="7"/>
      <c r="AU416" s="7"/>
    </row>
    <row r="417" spans="1:47" s="13" customFormat="1" ht="27" customHeight="1">
      <c r="A417" s="155"/>
      <c r="B417" s="124"/>
      <c r="C417" s="65"/>
      <c r="D417" s="65" t="s">
        <v>592</v>
      </c>
      <c r="E417" s="65"/>
      <c r="F417" s="65"/>
      <c r="G417" s="65"/>
      <c r="H417" s="65"/>
      <c r="I417" s="65"/>
      <c r="J417" s="65"/>
      <c r="K417" s="65"/>
      <c r="L417" s="65"/>
      <c r="M417" s="65"/>
      <c r="N417" s="65"/>
      <c r="O417" s="65"/>
      <c r="P417" s="185" t="s">
        <v>39</v>
      </c>
      <c r="Q417" s="65" t="s">
        <v>593</v>
      </c>
      <c r="R417" s="65"/>
      <c r="S417" s="65"/>
      <c r="T417" s="66"/>
      <c r="U417" s="65"/>
      <c r="V417" s="65"/>
      <c r="W417" s="65"/>
      <c r="X417" s="65"/>
      <c r="Y417" s="65"/>
      <c r="Z417" s="65"/>
      <c r="AA417" s="65"/>
      <c r="AB417" s="65"/>
      <c r="AC417" s="65"/>
      <c r="AD417" s="65"/>
      <c r="AE417" s="65"/>
      <c r="AH417" s="7"/>
      <c r="AI417" s="7"/>
      <c r="AJ417" s="128"/>
      <c r="AK417" s="7"/>
      <c r="AL417" s="7"/>
      <c r="AM417" s="228"/>
      <c r="AN417" s="7"/>
      <c r="AO417" s="7"/>
      <c r="AP417" s="7"/>
      <c r="AQ417" s="7"/>
      <c r="AR417" s="7"/>
      <c r="AS417" s="7"/>
      <c r="AT417" s="7"/>
      <c r="AU417" s="7"/>
    </row>
    <row r="418" spans="1:47" s="13" customFormat="1" ht="27" customHeight="1">
      <c r="A418" s="155"/>
      <c r="B418" s="124"/>
      <c r="C418" s="65"/>
      <c r="D418" s="65"/>
      <c r="E418" s="65"/>
      <c r="F418" s="65"/>
      <c r="G418" s="65"/>
      <c r="H418" s="65"/>
      <c r="I418" s="65"/>
      <c r="J418" s="65"/>
      <c r="K418" s="65"/>
      <c r="L418" s="65"/>
      <c r="M418" s="65"/>
      <c r="N418" s="65"/>
      <c r="O418" s="65"/>
      <c r="P418" s="185" t="s">
        <v>39</v>
      </c>
      <c r="Q418" s="65" t="s">
        <v>594</v>
      </c>
      <c r="X418" s="65"/>
      <c r="Y418" s="65"/>
      <c r="Z418" s="65"/>
      <c r="AA418" s="65"/>
      <c r="AB418" s="65"/>
      <c r="AC418" s="65"/>
      <c r="AD418" s="65"/>
      <c r="AE418" s="65"/>
      <c r="AH418" s="7"/>
      <c r="AI418" s="7"/>
      <c r="AJ418" s="128"/>
      <c r="AK418" s="7"/>
      <c r="AL418" s="7"/>
      <c r="AM418" s="229"/>
      <c r="AN418" s="7"/>
      <c r="AO418" s="7"/>
      <c r="AP418" s="7"/>
      <c r="AQ418" s="7"/>
      <c r="AR418" s="7"/>
      <c r="AS418" s="7"/>
      <c r="AT418" s="7"/>
      <c r="AU418" s="7"/>
    </row>
    <row r="419" spans="1:47" s="13" customFormat="1" ht="27" customHeight="1">
      <c r="A419" s="155"/>
      <c r="B419" s="124"/>
      <c r="C419" s="65"/>
      <c r="D419" s="65" t="s">
        <v>644</v>
      </c>
      <c r="E419" s="65"/>
      <c r="F419" s="65"/>
      <c r="G419" s="65"/>
      <c r="H419" s="65"/>
      <c r="I419" s="65"/>
      <c r="J419" s="65"/>
      <c r="K419" s="65"/>
      <c r="L419" s="65"/>
      <c r="M419" s="65"/>
      <c r="N419" s="65"/>
      <c r="O419" s="65"/>
      <c r="P419" s="65"/>
      <c r="Q419" s="65"/>
      <c r="R419" s="65"/>
      <c r="S419" s="65"/>
      <c r="T419" s="66"/>
      <c r="U419" s="65"/>
      <c r="V419" s="65"/>
      <c r="W419" s="65"/>
      <c r="X419" s="65"/>
      <c r="Y419" s="65"/>
      <c r="Z419" s="65"/>
      <c r="AA419" s="65"/>
      <c r="AB419" s="65"/>
      <c r="AC419" s="65"/>
      <c r="AD419" s="65"/>
      <c r="AE419" s="65"/>
      <c r="AH419" s="7"/>
      <c r="AI419" s="7"/>
      <c r="AJ419" s="128"/>
      <c r="AK419" s="7"/>
      <c r="AL419" s="7"/>
      <c r="AM419" s="229"/>
      <c r="AN419" s="7"/>
      <c r="AO419" s="7"/>
      <c r="AP419" s="7"/>
      <c r="AQ419" s="7"/>
      <c r="AR419" s="7"/>
      <c r="AS419" s="7"/>
      <c r="AT419" s="7"/>
      <c r="AU419" s="7"/>
    </row>
    <row r="420" spans="1:47" s="13" customFormat="1" ht="27" customHeight="1">
      <c r="A420" s="155"/>
      <c r="B420" s="124"/>
      <c r="C420" s="65"/>
      <c r="D420" s="65"/>
      <c r="E420" s="65"/>
      <c r="F420" s="65"/>
      <c r="G420" s="65"/>
      <c r="H420" s="282"/>
      <c r="I420" s="282"/>
      <c r="J420" s="282"/>
      <c r="K420" s="282"/>
      <c r="L420" s="282"/>
      <c r="M420" s="282"/>
      <c r="N420" s="282"/>
      <c r="O420" s="282"/>
      <c r="P420" s="282"/>
      <c r="Q420" s="282"/>
      <c r="R420" s="282"/>
      <c r="S420" s="282"/>
      <c r="T420" s="282"/>
      <c r="U420" s="282"/>
      <c r="V420" s="282"/>
      <c r="W420" s="282"/>
      <c r="X420" s="282"/>
      <c r="Y420" s="282"/>
      <c r="Z420" s="282"/>
      <c r="AA420" s="282"/>
      <c r="AB420" s="282"/>
      <c r="AC420" s="282"/>
      <c r="AD420" s="282"/>
      <c r="AE420" s="282"/>
      <c r="AF420" s="282"/>
      <c r="AG420" s="282"/>
      <c r="AH420" s="282"/>
      <c r="AI420" s="7"/>
      <c r="AJ420" s="128"/>
      <c r="AK420" s="7"/>
      <c r="AL420" s="7"/>
      <c r="AM420" s="229"/>
      <c r="AN420" s="7"/>
      <c r="AO420" s="7"/>
      <c r="AP420" s="7"/>
      <c r="AQ420" s="7"/>
      <c r="AR420" s="7"/>
      <c r="AS420" s="7"/>
      <c r="AT420" s="7"/>
      <c r="AU420" s="7"/>
    </row>
    <row r="421" spans="1:47" s="13" customFormat="1" ht="6.75" customHeight="1">
      <c r="A421" s="155"/>
      <c r="B421" s="124"/>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60"/>
      <c r="AI421" s="7"/>
      <c r="AJ421" s="128"/>
      <c r="AK421" s="7"/>
      <c r="AL421" s="7"/>
      <c r="AM421" s="7"/>
      <c r="AN421" s="7"/>
      <c r="AO421" s="7"/>
      <c r="AP421" s="7"/>
      <c r="AQ421" s="7"/>
      <c r="AR421" s="7"/>
      <c r="AS421" s="7"/>
      <c r="AT421" s="7"/>
      <c r="AU421" s="7"/>
    </row>
    <row r="422" spans="1:47" s="13" customFormat="1" ht="6.75" customHeight="1">
      <c r="A422" s="155"/>
      <c r="B422" s="1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61"/>
      <c r="AI422" s="7"/>
      <c r="AJ422" s="128"/>
      <c r="AK422" s="7"/>
      <c r="AL422" s="7"/>
      <c r="AM422" s="7"/>
      <c r="AN422" s="7"/>
      <c r="AO422" s="7"/>
      <c r="AP422" s="7"/>
      <c r="AQ422" s="7"/>
      <c r="AR422" s="7"/>
      <c r="AS422" s="7"/>
      <c r="AT422" s="7"/>
      <c r="AU422" s="7"/>
    </row>
    <row r="423" spans="1:47" s="13" customFormat="1" ht="27" customHeight="1">
      <c r="A423" s="155"/>
      <c r="B423" s="124"/>
      <c r="C423" s="64" t="s">
        <v>645</v>
      </c>
      <c r="D423" s="64"/>
      <c r="E423" s="64"/>
      <c r="F423" s="64"/>
      <c r="G423" s="64"/>
      <c r="H423" s="64"/>
      <c r="I423" s="64"/>
      <c r="J423" s="64"/>
      <c r="K423" s="64"/>
      <c r="L423" s="64"/>
      <c r="M423" s="64"/>
      <c r="N423" s="34" t="s">
        <v>1</v>
      </c>
      <c r="O423" s="262" t="s">
        <v>2</v>
      </c>
      <c r="P423" s="262"/>
      <c r="Q423" s="262"/>
      <c r="R423" s="262"/>
      <c r="S423" s="262"/>
      <c r="T423" s="13" t="s">
        <v>3</v>
      </c>
      <c r="U423" s="34" t="s">
        <v>1</v>
      </c>
      <c r="V423" s="274" t="s">
        <v>67</v>
      </c>
      <c r="W423" s="274"/>
      <c r="X423" s="274"/>
      <c r="Y423" s="274"/>
      <c r="Z423" s="274"/>
      <c r="AA423" s="13" t="s">
        <v>3</v>
      </c>
      <c r="AB423" s="34" t="s">
        <v>1</v>
      </c>
      <c r="AC423" s="262" t="s">
        <v>4</v>
      </c>
      <c r="AD423" s="262"/>
      <c r="AE423" s="262"/>
      <c r="AF423" s="262"/>
      <c r="AG423" s="262"/>
      <c r="AH423" s="7" t="s">
        <v>3</v>
      </c>
      <c r="AI423" s="7"/>
      <c r="AJ423" s="128"/>
      <c r="AK423" s="7"/>
      <c r="AL423" s="7"/>
      <c r="AM423" s="7"/>
      <c r="AN423" s="7"/>
      <c r="AO423" s="7"/>
      <c r="AP423" s="7"/>
      <c r="AQ423" s="7"/>
      <c r="AR423" s="7"/>
      <c r="AS423" s="7"/>
      <c r="AT423" s="7"/>
      <c r="AU423" s="7"/>
    </row>
    <row r="424" spans="1:47" s="13" customFormat="1" ht="27" customHeight="1">
      <c r="A424" s="155"/>
      <c r="B424" s="124"/>
      <c r="C424" s="64"/>
      <c r="D424" s="64" t="s">
        <v>66</v>
      </c>
      <c r="E424" s="64"/>
      <c r="F424" s="64"/>
      <c r="G424" s="64"/>
      <c r="H424" s="64"/>
      <c r="I424" s="70" t="s">
        <v>1</v>
      </c>
      <c r="J424" s="335"/>
      <c r="K424" s="335"/>
      <c r="L424" s="64" t="s">
        <v>125</v>
      </c>
      <c r="M424" s="64" t="s">
        <v>320</v>
      </c>
      <c r="N424" s="34" t="s">
        <v>321</v>
      </c>
      <c r="O424" s="320"/>
      <c r="P424" s="320"/>
      <c r="Q424" s="320"/>
      <c r="R424" s="320"/>
      <c r="S424" s="13" t="s">
        <v>322</v>
      </c>
      <c r="T424" s="13" t="s">
        <v>320</v>
      </c>
      <c r="U424" s="34" t="s">
        <v>321</v>
      </c>
      <c r="V424" s="320"/>
      <c r="W424" s="320"/>
      <c r="X424" s="320"/>
      <c r="Y424" s="320"/>
      <c r="Z424" s="13" t="s">
        <v>322</v>
      </c>
      <c r="AA424" s="13" t="s">
        <v>320</v>
      </c>
      <c r="AB424" s="34" t="s">
        <v>321</v>
      </c>
      <c r="AC424" s="330">
        <f>IF(O424="","",O424+V424)</f>
      </c>
      <c r="AD424" s="330"/>
      <c r="AE424" s="330"/>
      <c r="AF424" s="330"/>
      <c r="AG424" s="13" t="s">
        <v>322</v>
      </c>
      <c r="AH424" s="7" t="s">
        <v>320</v>
      </c>
      <c r="AI424" s="7"/>
      <c r="AJ424" s="128"/>
      <c r="AK424" s="7"/>
      <c r="AL424" s="7"/>
      <c r="AM424" s="7"/>
      <c r="AN424" s="7"/>
      <c r="AO424" s="7"/>
      <c r="AP424" s="7"/>
      <c r="AQ424" s="7"/>
      <c r="AR424" s="7"/>
      <c r="AS424" s="7"/>
      <c r="AT424" s="7"/>
      <c r="AU424" s="7"/>
    </row>
    <row r="425" spans="1:47" s="13" customFormat="1" ht="27" customHeight="1">
      <c r="A425" s="155"/>
      <c r="B425" s="124"/>
      <c r="C425" s="64"/>
      <c r="D425" s="64"/>
      <c r="E425" s="64"/>
      <c r="F425" s="64"/>
      <c r="G425" s="64"/>
      <c r="H425" s="65"/>
      <c r="I425" s="70" t="s">
        <v>321</v>
      </c>
      <c r="J425" s="329"/>
      <c r="K425" s="329"/>
      <c r="L425" s="64" t="s">
        <v>125</v>
      </c>
      <c r="M425" s="64" t="s">
        <v>320</v>
      </c>
      <c r="N425" s="34" t="s">
        <v>321</v>
      </c>
      <c r="O425" s="320"/>
      <c r="P425" s="320"/>
      <c r="Q425" s="320"/>
      <c r="R425" s="320"/>
      <c r="S425" s="13" t="s">
        <v>322</v>
      </c>
      <c r="T425" s="13" t="s">
        <v>320</v>
      </c>
      <c r="U425" s="34" t="s">
        <v>321</v>
      </c>
      <c r="V425" s="320"/>
      <c r="W425" s="320"/>
      <c r="X425" s="320"/>
      <c r="Y425" s="320"/>
      <c r="Z425" s="13" t="s">
        <v>322</v>
      </c>
      <c r="AA425" s="13" t="s">
        <v>320</v>
      </c>
      <c r="AB425" s="34" t="s">
        <v>321</v>
      </c>
      <c r="AC425" s="330">
        <f>IF(O425="","",O425+V425)</f>
      </c>
      <c r="AD425" s="330"/>
      <c r="AE425" s="330"/>
      <c r="AF425" s="330"/>
      <c r="AG425" s="13" t="s">
        <v>322</v>
      </c>
      <c r="AH425" s="7" t="s">
        <v>320</v>
      </c>
      <c r="AI425" s="7"/>
      <c r="AJ425" s="128"/>
      <c r="AK425" s="7"/>
      <c r="AL425" s="7"/>
      <c r="AM425" s="7"/>
      <c r="AN425" s="7"/>
      <c r="AO425" s="7"/>
      <c r="AP425" s="7"/>
      <c r="AQ425" s="7"/>
      <c r="AR425" s="7"/>
      <c r="AS425" s="7"/>
      <c r="AT425" s="7"/>
      <c r="AU425" s="7"/>
    </row>
    <row r="426" spans="1:47" s="13" customFormat="1" ht="27" customHeight="1">
      <c r="A426" s="155"/>
      <c r="B426" s="124"/>
      <c r="C426" s="64"/>
      <c r="D426" s="64"/>
      <c r="E426" s="64"/>
      <c r="F426" s="64"/>
      <c r="G426" s="64"/>
      <c r="H426" s="65"/>
      <c r="I426" s="70" t="s">
        <v>321</v>
      </c>
      <c r="J426" s="329"/>
      <c r="K426" s="329"/>
      <c r="L426" s="64" t="s">
        <v>125</v>
      </c>
      <c r="M426" s="64" t="s">
        <v>320</v>
      </c>
      <c r="N426" s="34" t="s">
        <v>321</v>
      </c>
      <c r="O426" s="320"/>
      <c r="P426" s="320"/>
      <c r="Q426" s="320"/>
      <c r="R426" s="320"/>
      <c r="S426" s="13" t="s">
        <v>322</v>
      </c>
      <c r="T426" s="13" t="s">
        <v>320</v>
      </c>
      <c r="U426" s="34" t="s">
        <v>321</v>
      </c>
      <c r="V426" s="320"/>
      <c r="W426" s="320"/>
      <c r="X426" s="320"/>
      <c r="Y426" s="320"/>
      <c r="Z426" s="13" t="s">
        <v>322</v>
      </c>
      <c r="AA426" s="13" t="s">
        <v>320</v>
      </c>
      <c r="AB426" s="34" t="s">
        <v>321</v>
      </c>
      <c r="AC426" s="330">
        <f>IF(O426="","",O426+V426)</f>
      </c>
      <c r="AD426" s="330"/>
      <c r="AE426" s="330"/>
      <c r="AF426" s="330"/>
      <c r="AG426" s="13" t="s">
        <v>322</v>
      </c>
      <c r="AH426" s="7" t="s">
        <v>320</v>
      </c>
      <c r="AI426" s="7"/>
      <c r="AJ426" s="128"/>
      <c r="AK426" s="7"/>
      <c r="AL426" s="7"/>
      <c r="AM426" s="7"/>
      <c r="AN426" s="7"/>
      <c r="AO426" s="7"/>
      <c r="AP426" s="7"/>
      <c r="AQ426" s="7"/>
      <c r="AR426" s="7"/>
      <c r="AS426" s="7"/>
      <c r="AT426" s="7"/>
      <c r="AU426" s="7"/>
    </row>
    <row r="427" spans="1:47" s="13" customFormat="1" ht="27" customHeight="1">
      <c r="A427" s="155"/>
      <c r="B427" s="124"/>
      <c r="C427" s="64"/>
      <c r="D427" s="64"/>
      <c r="E427" s="64"/>
      <c r="F427" s="64"/>
      <c r="G427" s="64"/>
      <c r="H427" s="65"/>
      <c r="I427" s="70" t="s">
        <v>321</v>
      </c>
      <c r="J427" s="329"/>
      <c r="K427" s="329"/>
      <c r="L427" s="64" t="s">
        <v>125</v>
      </c>
      <c r="M427" s="64" t="s">
        <v>320</v>
      </c>
      <c r="N427" s="34" t="s">
        <v>321</v>
      </c>
      <c r="O427" s="320"/>
      <c r="P427" s="320"/>
      <c r="Q427" s="320"/>
      <c r="R427" s="320"/>
      <c r="S427" s="13" t="s">
        <v>322</v>
      </c>
      <c r="T427" s="13" t="s">
        <v>320</v>
      </c>
      <c r="U427" s="34" t="s">
        <v>321</v>
      </c>
      <c r="V427" s="320"/>
      <c r="W427" s="320"/>
      <c r="X427" s="320"/>
      <c r="Y427" s="320"/>
      <c r="Z427" s="13" t="s">
        <v>322</v>
      </c>
      <c r="AA427" s="13" t="s">
        <v>320</v>
      </c>
      <c r="AB427" s="34" t="s">
        <v>321</v>
      </c>
      <c r="AC427" s="330">
        <f>IF(O427="","",O427+V427)</f>
      </c>
      <c r="AD427" s="330"/>
      <c r="AE427" s="330"/>
      <c r="AF427" s="330"/>
      <c r="AG427" s="13" t="s">
        <v>322</v>
      </c>
      <c r="AH427" s="7" t="s">
        <v>320</v>
      </c>
      <c r="AI427" s="7"/>
      <c r="AJ427" s="128"/>
      <c r="AK427" s="7"/>
      <c r="AL427" s="7"/>
      <c r="AM427" s="7"/>
      <c r="AN427" s="7"/>
      <c r="AO427" s="7"/>
      <c r="AP427" s="7"/>
      <c r="AQ427" s="7"/>
      <c r="AR427" s="7"/>
      <c r="AS427" s="7"/>
      <c r="AT427" s="7"/>
      <c r="AU427" s="7"/>
    </row>
    <row r="428" spans="1:47" s="13" customFormat="1" ht="27" customHeight="1">
      <c r="A428" s="155"/>
      <c r="B428" s="124"/>
      <c r="C428" s="64"/>
      <c r="D428" s="64" t="s">
        <v>68</v>
      </c>
      <c r="E428" s="64"/>
      <c r="F428" s="64"/>
      <c r="G428" s="64"/>
      <c r="H428" s="65"/>
      <c r="I428" s="67"/>
      <c r="J428" s="65"/>
      <c r="K428" s="67"/>
      <c r="L428" s="67"/>
      <c r="M428" s="67"/>
      <c r="N428" s="34" t="s">
        <v>321</v>
      </c>
      <c r="O428" s="330">
        <f>IF(O424="","",SUM(O424:R427))</f>
      </c>
      <c r="P428" s="330"/>
      <c r="Q428" s="330"/>
      <c r="R428" s="330"/>
      <c r="S428" s="13" t="s">
        <v>322</v>
      </c>
      <c r="T428" s="13" t="s">
        <v>320</v>
      </c>
      <c r="U428" s="34" t="s">
        <v>321</v>
      </c>
      <c r="V428" s="330">
        <f>IF(V424="","",SUM(V424:Y427))</f>
      </c>
      <c r="W428" s="330"/>
      <c r="X428" s="330"/>
      <c r="Y428" s="330"/>
      <c r="Z428" s="13" t="s">
        <v>322</v>
      </c>
      <c r="AA428" s="13" t="s">
        <v>320</v>
      </c>
      <c r="AB428" s="34" t="s">
        <v>321</v>
      </c>
      <c r="AC428" s="330">
        <f>IF(O428="","",SUM(AC424:AF427))</f>
      </c>
      <c r="AD428" s="330"/>
      <c r="AE428" s="330"/>
      <c r="AF428" s="330"/>
      <c r="AG428" s="13" t="s">
        <v>322</v>
      </c>
      <c r="AH428" s="7" t="s">
        <v>320</v>
      </c>
      <c r="AI428" s="7"/>
      <c r="AJ428" s="128"/>
      <c r="AK428" s="7"/>
      <c r="AL428" s="7"/>
      <c r="AM428" s="7"/>
      <c r="AN428" s="7"/>
      <c r="AO428" s="7"/>
      <c r="AP428" s="7"/>
      <c r="AQ428" s="7"/>
      <c r="AR428" s="7"/>
      <c r="AS428" s="7"/>
      <c r="AT428" s="7"/>
      <c r="AU428" s="7"/>
    </row>
    <row r="429" spans="1:47" s="13" customFormat="1" ht="6.75" customHeight="1">
      <c r="A429" s="155"/>
      <c r="B429" s="124"/>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60"/>
      <c r="AI429" s="7"/>
      <c r="AJ429" s="128"/>
      <c r="AK429" s="7"/>
      <c r="AL429" s="7"/>
      <c r="AM429" s="7"/>
      <c r="AN429" s="7"/>
      <c r="AO429" s="7"/>
      <c r="AP429" s="7"/>
      <c r="AQ429" s="7"/>
      <c r="AR429" s="7"/>
      <c r="AS429" s="7"/>
      <c r="AT429" s="7"/>
      <c r="AU429" s="7"/>
    </row>
    <row r="430" spans="1:47" s="13" customFormat="1" ht="6.75" customHeight="1">
      <c r="A430" s="155"/>
      <c r="B430" s="1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61"/>
      <c r="AI430" s="7"/>
      <c r="AJ430" s="128"/>
      <c r="AK430" s="7"/>
      <c r="AL430" s="7"/>
      <c r="AM430" s="7"/>
      <c r="AN430" s="7"/>
      <c r="AO430" s="7"/>
      <c r="AP430" s="7"/>
      <c r="AQ430" s="7"/>
      <c r="AR430" s="7"/>
      <c r="AS430" s="7"/>
      <c r="AT430" s="7"/>
      <c r="AU430" s="7"/>
    </row>
    <row r="431" spans="1:47" s="13" customFormat="1" ht="7.5" customHeight="1">
      <c r="A431" s="155"/>
      <c r="B431" s="124"/>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7"/>
      <c r="AL431" s="7"/>
      <c r="AM431" s="7"/>
      <c r="AN431" s="7"/>
      <c r="AO431" s="7"/>
      <c r="AP431" s="7"/>
      <c r="AQ431" s="7"/>
      <c r="AR431" s="7"/>
      <c r="AS431" s="7"/>
      <c r="AT431" s="7"/>
      <c r="AU431" s="7"/>
    </row>
    <row r="432" spans="2:38" ht="27" customHeight="1">
      <c r="B432" s="122"/>
      <c r="C432" s="27"/>
      <c r="D432" s="23"/>
      <c r="E432" s="23"/>
      <c r="F432" s="23"/>
      <c r="G432" s="23"/>
      <c r="H432" s="23"/>
      <c r="I432" s="23"/>
      <c r="J432" s="23"/>
      <c r="K432" s="23"/>
      <c r="L432" s="23"/>
      <c r="M432" s="23"/>
      <c r="N432" s="23"/>
      <c r="O432" s="23"/>
      <c r="P432" s="23"/>
      <c r="Q432" s="23"/>
      <c r="R432" s="23"/>
      <c r="S432" s="23" t="s">
        <v>664</v>
      </c>
      <c r="T432" s="23"/>
      <c r="U432" s="23"/>
      <c r="V432" s="23"/>
      <c r="W432" s="23"/>
      <c r="X432" s="23"/>
      <c r="Y432" s="23"/>
      <c r="Z432" s="23"/>
      <c r="AA432" s="23"/>
      <c r="AB432" s="23"/>
      <c r="AC432" s="23"/>
      <c r="AD432" s="23"/>
      <c r="AE432" s="23"/>
      <c r="AF432" s="23"/>
      <c r="AG432" s="23"/>
      <c r="AH432" s="23"/>
      <c r="AJ432" s="127"/>
      <c r="AL432" s="8" t="s">
        <v>505</v>
      </c>
    </row>
    <row r="433" spans="2:36" ht="15" customHeight="1">
      <c r="B433" s="122"/>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61"/>
      <c r="AJ433" s="127"/>
    </row>
    <row r="434" spans="1:47" s="13" customFormat="1" ht="27" customHeight="1">
      <c r="A434" s="155"/>
      <c r="B434" s="124"/>
      <c r="C434" s="65" t="s">
        <v>646</v>
      </c>
      <c r="D434" s="65"/>
      <c r="E434" s="65"/>
      <c r="F434" s="65"/>
      <c r="G434" s="65"/>
      <c r="H434" s="328"/>
      <c r="I434" s="328"/>
      <c r="J434" s="328"/>
      <c r="K434" s="328"/>
      <c r="L434" s="328"/>
      <c r="M434" s="328"/>
      <c r="N434" s="328"/>
      <c r="O434" s="328"/>
      <c r="P434" s="328"/>
      <c r="Q434" s="328"/>
      <c r="R434" s="328"/>
      <c r="S434" s="328"/>
      <c r="T434" s="328"/>
      <c r="U434" s="328"/>
      <c r="V434" s="328"/>
      <c r="W434" s="328"/>
      <c r="X434" s="328"/>
      <c r="Y434" s="328"/>
      <c r="Z434" s="328"/>
      <c r="AA434" s="328"/>
      <c r="AB434" s="328"/>
      <c r="AC434" s="328"/>
      <c r="AD434" s="328"/>
      <c r="AE434" s="328"/>
      <c r="AF434" s="328"/>
      <c r="AG434" s="328"/>
      <c r="AH434" s="328"/>
      <c r="AI434" s="7"/>
      <c r="AJ434" s="128"/>
      <c r="AK434" s="7"/>
      <c r="AL434" s="7"/>
      <c r="AM434" s="7"/>
      <c r="AN434" s="7"/>
      <c r="AO434" s="7"/>
      <c r="AP434" s="7"/>
      <c r="AQ434" s="7"/>
      <c r="AR434" s="7"/>
      <c r="AS434" s="7"/>
      <c r="AT434" s="7"/>
      <c r="AU434" s="7"/>
    </row>
    <row r="435" spans="1:47" s="13" customFormat="1" ht="6.75" customHeight="1">
      <c r="A435" s="155"/>
      <c r="B435" s="124"/>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60"/>
      <c r="AI435" s="7"/>
      <c r="AJ435" s="128"/>
      <c r="AK435" s="7"/>
      <c r="AL435" s="7"/>
      <c r="AM435" s="7"/>
      <c r="AN435" s="7"/>
      <c r="AO435" s="7"/>
      <c r="AP435" s="7"/>
      <c r="AQ435" s="7"/>
      <c r="AR435" s="7"/>
      <c r="AS435" s="7"/>
      <c r="AT435" s="7"/>
      <c r="AU435" s="7"/>
    </row>
    <row r="436" spans="1:47" s="13" customFormat="1" ht="6.75" customHeight="1">
      <c r="A436" s="155"/>
      <c r="B436" s="124"/>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61"/>
      <c r="AI436" s="7"/>
      <c r="AJ436" s="128"/>
      <c r="AK436" s="7"/>
      <c r="AL436" s="7"/>
      <c r="AM436" s="7"/>
      <c r="AN436" s="7"/>
      <c r="AO436" s="7"/>
      <c r="AP436" s="7"/>
      <c r="AQ436" s="7"/>
      <c r="AR436" s="7"/>
      <c r="AS436" s="7"/>
      <c r="AT436" s="7"/>
      <c r="AU436" s="7"/>
    </row>
    <row r="437" spans="1:47" s="13" customFormat="1" ht="27" customHeight="1">
      <c r="A437" s="155"/>
      <c r="B437" s="124"/>
      <c r="C437" s="65" t="s">
        <v>647</v>
      </c>
      <c r="D437" s="65"/>
      <c r="E437" s="65"/>
      <c r="F437" s="65"/>
      <c r="G437" s="65"/>
      <c r="H437" s="328"/>
      <c r="I437" s="328"/>
      <c r="J437" s="328"/>
      <c r="K437" s="328"/>
      <c r="L437" s="328"/>
      <c r="M437" s="328"/>
      <c r="N437" s="328"/>
      <c r="O437" s="328"/>
      <c r="P437" s="328"/>
      <c r="Q437" s="328"/>
      <c r="R437" s="328"/>
      <c r="S437" s="328"/>
      <c r="T437" s="328"/>
      <c r="U437" s="328"/>
      <c r="V437" s="328"/>
      <c r="W437" s="328"/>
      <c r="X437" s="328"/>
      <c r="Y437" s="328"/>
      <c r="Z437" s="328"/>
      <c r="AA437" s="328"/>
      <c r="AB437" s="328"/>
      <c r="AC437" s="328"/>
      <c r="AD437" s="328"/>
      <c r="AE437" s="328"/>
      <c r="AF437" s="328"/>
      <c r="AG437" s="328"/>
      <c r="AH437" s="328"/>
      <c r="AI437" s="7"/>
      <c r="AJ437" s="128"/>
      <c r="AK437" s="7"/>
      <c r="AL437" s="7"/>
      <c r="AM437" s="7"/>
      <c r="AN437" s="7"/>
      <c r="AO437" s="7"/>
      <c r="AP437" s="7"/>
      <c r="AQ437" s="7"/>
      <c r="AR437" s="7"/>
      <c r="AS437" s="7"/>
      <c r="AT437" s="7"/>
      <c r="AU437" s="7"/>
    </row>
    <row r="438" spans="1:47" s="13" customFormat="1" ht="6.75" customHeight="1">
      <c r="A438" s="155"/>
      <c r="B438" s="124"/>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60"/>
      <c r="AI438" s="7"/>
      <c r="AJ438" s="128"/>
      <c r="AK438" s="7"/>
      <c r="AL438" s="7"/>
      <c r="AM438" s="7"/>
      <c r="AN438" s="7"/>
      <c r="AO438" s="7"/>
      <c r="AP438" s="7"/>
      <c r="AQ438" s="7"/>
      <c r="AR438" s="7"/>
      <c r="AS438" s="7"/>
      <c r="AT438" s="7"/>
      <c r="AU438" s="7"/>
    </row>
    <row r="439" spans="1:47" s="13" customFormat="1" ht="6.75" customHeight="1">
      <c r="A439" s="155"/>
      <c r="B439" s="124"/>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61"/>
      <c r="AI439" s="7"/>
      <c r="AJ439" s="128"/>
      <c r="AK439" s="7"/>
      <c r="AL439" s="7"/>
      <c r="AM439" s="7"/>
      <c r="AN439" s="7"/>
      <c r="AO439" s="7"/>
      <c r="AP439" s="7"/>
      <c r="AQ439" s="7"/>
      <c r="AR439" s="7"/>
      <c r="AS439" s="7"/>
      <c r="AT439" s="7"/>
      <c r="AU439" s="7"/>
    </row>
    <row r="440" spans="1:47" s="13" customFormat="1" ht="27" customHeight="1">
      <c r="A440" s="155"/>
      <c r="B440" s="124"/>
      <c r="C440" s="65" t="s">
        <v>648</v>
      </c>
      <c r="D440" s="65"/>
      <c r="E440" s="65"/>
      <c r="F440" s="65"/>
      <c r="G440" s="65"/>
      <c r="H440" s="328"/>
      <c r="I440" s="328"/>
      <c r="J440" s="328"/>
      <c r="K440" s="328"/>
      <c r="L440" s="328"/>
      <c r="M440" s="328"/>
      <c r="N440" s="328"/>
      <c r="O440" s="328"/>
      <c r="P440" s="328"/>
      <c r="Q440" s="328"/>
      <c r="R440" s="328"/>
      <c r="S440" s="328"/>
      <c r="T440" s="328"/>
      <c r="U440" s="328"/>
      <c r="V440" s="328"/>
      <c r="W440" s="328"/>
      <c r="X440" s="328"/>
      <c r="Y440" s="328"/>
      <c r="Z440" s="328"/>
      <c r="AA440" s="328"/>
      <c r="AB440" s="328"/>
      <c r="AC440" s="328"/>
      <c r="AD440" s="328"/>
      <c r="AE440" s="328"/>
      <c r="AF440" s="328"/>
      <c r="AG440" s="328"/>
      <c r="AH440" s="328"/>
      <c r="AI440" s="7"/>
      <c r="AJ440" s="128"/>
      <c r="AK440" s="7"/>
      <c r="AL440" s="7"/>
      <c r="AM440" s="7"/>
      <c r="AN440" s="7"/>
      <c r="AO440" s="7"/>
      <c r="AP440" s="7"/>
      <c r="AQ440" s="7"/>
      <c r="AR440" s="7"/>
      <c r="AS440" s="7"/>
      <c r="AT440" s="7"/>
      <c r="AU440" s="7"/>
    </row>
    <row r="441" spans="1:47" s="13" customFormat="1" ht="6.75" customHeight="1">
      <c r="A441" s="155"/>
      <c r="B441" s="124"/>
      <c r="AH441" s="7"/>
      <c r="AI441" s="7"/>
      <c r="AJ441" s="128"/>
      <c r="AK441" s="7"/>
      <c r="AL441" s="7"/>
      <c r="AM441" s="7"/>
      <c r="AN441" s="7"/>
      <c r="AO441" s="7"/>
      <c r="AP441" s="7"/>
      <c r="AQ441" s="7"/>
      <c r="AR441" s="7"/>
      <c r="AS441" s="7"/>
      <c r="AT441" s="7"/>
      <c r="AU441" s="7"/>
    </row>
    <row r="442" spans="1:47" s="13" customFormat="1" ht="6.75" customHeight="1">
      <c r="A442" s="155"/>
      <c r="B442" s="124"/>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61"/>
      <c r="AI442" s="7"/>
      <c r="AJ442" s="128"/>
      <c r="AK442" s="7"/>
      <c r="AL442" s="7"/>
      <c r="AM442" s="7"/>
      <c r="AN442" s="7"/>
      <c r="AO442" s="7"/>
      <c r="AP442" s="7"/>
      <c r="AQ442" s="7"/>
      <c r="AR442" s="7"/>
      <c r="AS442" s="7"/>
      <c r="AT442" s="7"/>
      <c r="AU442" s="7"/>
    </row>
    <row r="443" spans="1:47" s="13" customFormat="1" ht="27" customHeight="1">
      <c r="A443" s="155"/>
      <c r="B443" s="124"/>
      <c r="C443" s="65" t="s">
        <v>649</v>
      </c>
      <c r="D443" s="65"/>
      <c r="E443" s="65"/>
      <c r="F443" s="65"/>
      <c r="G443" s="65"/>
      <c r="H443" s="65"/>
      <c r="I443" s="65"/>
      <c r="J443" s="65"/>
      <c r="K443" s="65"/>
      <c r="L443" s="325"/>
      <c r="M443" s="325"/>
      <c r="N443" s="325"/>
      <c r="O443" s="325"/>
      <c r="P443" s="67" t="s">
        <v>42</v>
      </c>
      <c r="Q443" s="65"/>
      <c r="R443" s="65"/>
      <c r="S443" s="65"/>
      <c r="T443" s="65"/>
      <c r="U443" s="65"/>
      <c r="V443" s="65"/>
      <c r="W443" s="65"/>
      <c r="X443" s="65"/>
      <c r="Y443" s="65"/>
      <c r="Z443" s="65"/>
      <c r="AA443" s="65"/>
      <c r="AB443" s="65"/>
      <c r="AC443" s="65"/>
      <c r="AD443" s="65"/>
      <c r="AE443" s="65"/>
      <c r="AF443" s="65"/>
      <c r="AG443" s="65"/>
      <c r="AH443" s="65"/>
      <c r="AI443" s="7"/>
      <c r="AJ443" s="128"/>
      <c r="AK443" s="7"/>
      <c r="AL443" s="7"/>
      <c r="AM443" s="7"/>
      <c r="AN443" s="7"/>
      <c r="AO443" s="7"/>
      <c r="AP443" s="7"/>
      <c r="AQ443" s="7"/>
      <c r="AR443" s="7"/>
      <c r="AS443" s="7"/>
      <c r="AT443" s="7"/>
      <c r="AU443" s="7"/>
    </row>
    <row r="444" spans="1:47" s="13" customFormat="1" ht="6.75" customHeight="1">
      <c r="A444" s="155"/>
      <c r="B444" s="124"/>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60"/>
      <c r="AI444" s="7"/>
      <c r="AJ444" s="128"/>
      <c r="AK444" s="7"/>
      <c r="AL444" s="7"/>
      <c r="AM444" s="7"/>
      <c r="AN444" s="7"/>
      <c r="AO444" s="7"/>
      <c r="AP444" s="7"/>
      <c r="AQ444" s="7"/>
      <c r="AR444" s="7"/>
      <c r="AS444" s="7"/>
      <c r="AT444" s="7"/>
      <c r="AU444" s="7"/>
    </row>
    <row r="445" spans="1:47" s="13" customFormat="1" ht="6.75" customHeight="1">
      <c r="A445" s="155"/>
      <c r="B445" s="124"/>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61"/>
      <c r="AI445" s="7"/>
      <c r="AJ445" s="128"/>
      <c r="AK445" s="7"/>
      <c r="AL445" s="7"/>
      <c r="AM445" s="7"/>
      <c r="AN445" s="7"/>
      <c r="AO445" s="7"/>
      <c r="AP445" s="7"/>
      <c r="AQ445" s="7"/>
      <c r="AR445" s="7"/>
      <c r="AS445" s="7"/>
      <c r="AT445" s="7"/>
      <c r="AU445" s="7"/>
    </row>
    <row r="446" spans="1:48" s="13" customFormat="1" ht="27" customHeight="1">
      <c r="A446" s="155"/>
      <c r="B446" s="124"/>
      <c r="C446" s="65" t="s">
        <v>650</v>
      </c>
      <c r="D446" s="65"/>
      <c r="E446" s="65"/>
      <c r="F446" s="65"/>
      <c r="G446" s="65"/>
      <c r="H446" s="65"/>
      <c r="I446" s="65"/>
      <c r="J446" s="184" t="s">
        <v>39</v>
      </c>
      <c r="K446" s="331" t="s">
        <v>222</v>
      </c>
      <c r="L446" s="331"/>
      <c r="M446" s="184" t="s">
        <v>39</v>
      </c>
      <c r="N446" s="331" t="s">
        <v>223</v>
      </c>
      <c r="O446" s="331"/>
      <c r="P446" s="331"/>
      <c r="Q446" s="331"/>
      <c r="R446" s="184" t="s">
        <v>39</v>
      </c>
      <c r="S446" s="332" t="s">
        <v>226</v>
      </c>
      <c r="T446" s="332"/>
      <c r="U446" s="332"/>
      <c r="V446" s="68"/>
      <c r="W446" s="184" t="s">
        <v>39</v>
      </c>
      <c r="X446" s="68" t="s">
        <v>224</v>
      </c>
      <c r="Y446" s="68"/>
      <c r="Z446" s="68"/>
      <c r="AA446" s="113"/>
      <c r="AB446" s="184" t="s">
        <v>39</v>
      </c>
      <c r="AC446" s="65" t="s">
        <v>225</v>
      </c>
      <c r="AD446" s="65"/>
      <c r="AE446" s="65"/>
      <c r="AF446" s="65"/>
      <c r="AG446" s="113"/>
      <c r="AH446" s="113"/>
      <c r="AI446" s="113"/>
      <c r="AJ446" s="128"/>
      <c r="AK446" s="7"/>
      <c r="AL446" s="7"/>
      <c r="AM446" s="7"/>
      <c r="AN446" s="7"/>
      <c r="AO446" s="7"/>
      <c r="AP446" s="7"/>
      <c r="AQ446" s="7"/>
      <c r="AR446" s="7"/>
      <c r="AS446" s="7"/>
      <c r="AT446" s="7"/>
      <c r="AU446" s="7"/>
      <c r="AV446" s="7"/>
    </row>
    <row r="447" spans="1:47" s="13" customFormat="1" ht="6.75" customHeight="1">
      <c r="A447" s="155"/>
      <c r="B447" s="124"/>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60"/>
      <c r="AI447" s="7"/>
      <c r="AJ447" s="128"/>
      <c r="AK447" s="7"/>
      <c r="AL447" s="7"/>
      <c r="AM447" s="7"/>
      <c r="AN447" s="7"/>
      <c r="AO447" s="7"/>
      <c r="AP447" s="7"/>
      <c r="AQ447" s="7"/>
      <c r="AR447" s="7"/>
      <c r="AS447" s="7"/>
      <c r="AT447" s="7"/>
      <c r="AU447" s="7"/>
    </row>
    <row r="448" spans="2:36" ht="6.75" customHeight="1">
      <c r="B448" s="122"/>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61"/>
      <c r="AJ448" s="127"/>
    </row>
    <row r="449" spans="1:47" s="13" customFormat="1" ht="27" customHeight="1">
      <c r="A449" s="155"/>
      <c r="B449" s="124"/>
      <c r="C449" s="65" t="s">
        <v>651</v>
      </c>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7"/>
      <c r="AJ449" s="128"/>
      <c r="AK449" s="7"/>
      <c r="AL449" s="7"/>
      <c r="AM449" s="7"/>
      <c r="AN449" s="7"/>
      <c r="AO449" s="7"/>
      <c r="AP449" s="7"/>
      <c r="AQ449" s="7"/>
      <c r="AR449" s="7"/>
      <c r="AS449" s="7"/>
      <c r="AT449" s="7"/>
      <c r="AU449" s="7"/>
    </row>
    <row r="450" spans="1:47" s="13" customFormat="1" ht="27" customHeight="1">
      <c r="A450" s="155"/>
      <c r="B450" s="124"/>
      <c r="C450" s="65"/>
      <c r="D450" s="28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7"/>
      <c r="AJ450" s="128"/>
      <c r="AK450" s="7"/>
      <c r="AL450" s="7"/>
      <c r="AM450" s="7"/>
      <c r="AN450" s="7"/>
      <c r="AO450" s="7"/>
      <c r="AP450" s="7"/>
      <c r="AQ450" s="7"/>
      <c r="AR450" s="7"/>
      <c r="AS450" s="7"/>
      <c r="AT450" s="7"/>
      <c r="AU450" s="7"/>
    </row>
    <row r="451" spans="1:47" s="13" customFormat="1" ht="6.75" customHeight="1">
      <c r="A451" s="155"/>
      <c r="B451" s="124"/>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60"/>
      <c r="AI451" s="7"/>
      <c r="AJ451" s="128"/>
      <c r="AK451" s="7"/>
      <c r="AL451" s="7"/>
      <c r="AM451" s="7"/>
      <c r="AN451" s="7"/>
      <c r="AO451" s="7"/>
      <c r="AP451" s="7"/>
      <c r="AQ451" s="7"/>
      <c r="AR451" s="7"/>
      <c r="AS451" s="7"/>
      <c r="AT451" s="7"/>
      <c r="AU451" s="7"/>
    </row>
    <row r="452" spans="1:47" s="13" customFormat="1" ht="6.75" customHeight="1">
      <c r="A452" s="155"/>
      <c r="B452" s="124"/>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61"/>
      <c r="AI452" s="7"/>
      <c r="AJ452" s="128"/>
      <c r="AK452" s="7"/>
      <c r="AL452" s="7"/>
      <c r="AM452" s="7"/>
      <c r="AN452" s="7"/>
      <c r="AO452" s="7"/>
      <c r="AP452" s="7"/>
      <c r="AQ452" s="7"/>
      <c r="AR452" s="7"/>
      <c r="AS452" s="7"/>
      <c r="AT452" s="7"/>
      <c r="AU452" s="7"/>
    </row>
    <row r="453" spans="1:47" s="13" customFormat="1" ht="27" customHeight="1">
      <c r="A453" s="155"/>
      <c r="B453" s="124"/>
      <c r="C453" s="65" t="s">
        <v>652</v>
      </c>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7"/>
      <c r="AJ453" s="128"/>
      <c r="AK453" s="7"/>
      <c r="AL453" s="7"/>
      <c r="AM453" s="7"/>
      <c r="AN453" s="7"/>
      <c r="AO453" s="7"/>
      <c r="AP453" s="7"/>
      <c r="AQ453" s="7"/>
      <c r="AR453" s="7"/>
      <c r="AS453" s="7"/>
      <c r="AT453" s="7"/>
      <c r="AU453" s="7"/>
    </row>
    <row r="454" spans="1:47" s="13" customFormat="1" ht="27" customHeight="1">
      <c r="A454" s="155"/>
      <c r="B454" s="124"/>
      <c r="C454" s="65"/>
      <c r="D454" s="65" t="s">
        <v>924</v>
      </c>
      <c r="E454" s="65"/>
      <c r="F454" s="65"/>
      <c r="G454" s="65"/>
      <c r="H454" s="65"/>
      <c r="I454" s="65"/>
      <c r="J454" s="184" t="s">
        <v>39</v>
      </c>
      <c r="K454" s="65" t="s">
        <v>925</v>
      </c>
      <c r="L454" s="65"/>
      <c r="M454" s="184" t="s">
        <v>39</v>
      </c>
      <c r="N454" s="65" t="s">
        <v>926</v>
      </c>
      <c r="O454" s="65"/>
      <c r="P454" s="65"/>
      <c r="Q454" s="65"/>
      <c r="R454" s="65"/>
      <c r="S454" s="65"/>
      <c r="T454" s="65"/>
      <c r="U454" s="65"/>
      <c r="V454" s="65"/>
      <c r="W454" s="65"/>
      <c r="X454" s="65"/>
      <c r="Y454" s="65"/>
      <c r="Z454" s="65"/>
      <c r="AA454" s="65"/>
      <c r="AB454" s="65"/>
      <c r="AC454" s="65"/>
      <c r="AD454" s="65"/>
      <c r="AE454" s="65"/>
      <c r="AF454" s="65"/>
      <c r="AG454" s="65"/>
      <c r="AH454" s="65"/>
      <c r="AI454" s="7"/>
      <c r="AJ454" s="128"/>
      <c r="AK454" s="7"/>
      <c r="AL454" s="7"/>
      <c r="AM454" s="7"/>
      <c r="AN454" s="7"/>
      <c r="AO454" s="7"/>
      <c r="AP454" s="7"/>
      <c r="AQ454" s="7"/>
      <c r="AR454" s="7"/>
      <c r="AS454" s="7"/>
      <c r="AT454" s="7"/>
      <c r="AU454" s="7"/>
    </row>
    <row r="455" spans="1:47" s="13" customFormat="1" ht="27" customHeight="1">
      <c r="A455" s="155"/>
      <c r="B455" s="124"/>
      <c r="C455" s="65"/>
      <c r="D455" s="284"/>
      <c r="E455" s="284"/>
      <c r="F455" s="284"/>
      <c r="G455" s="284"/>
      <c r="H455" s="284"/>
      <c r="I455" s="284"/>
      <c r="J455" s="284"/>
      <c r="K455" s="284"/>
      <c r="L455" s="284"/>
      <c r="M455" s="284"/>
      <c r="N455" s="284"/>
      <c r="O455" s="284"/>
      <c r="P455" s="284"/>
      <c r="Q455" s="284"/>
      <c r="R455" s="284"/>
      <c r="S455" s="284"/>
      <c r="T455" s="284"/>
      <c r="U455" s="284"/>
      <c r="V455" s="284"/>
      <c r="W455" s="284"/>
      <c r="X455" s="284"/>
      <c r="Y455" s="284"/>
      <c r="Z455" s="284"/>
      <c r="AA455" s="284"/>
      <c r="AB455" s="284"/>
      <c r="AC455" s="284"/>
      <c r="AD455" s="284"/>
      <c r="AE455" s="284"/>
      <c r="AF455" s="284"/>
      <c r="AG455" s="284"/>
      <c r="AH455" s="284"/>
      <c r="AI455" s="7"/>
      <c r="AJ455" s="128"/>
      <c r="AK455" s="7"/>
      <c r="AL455" s="7"/>
      <c r="AM455" s="7"/>
      <c r="AN455" s="7"/>
      <c r="AO455" s="7"/>
      <c r="AP455" s="7"/>
      <c r="AQ455" s="7"/>
      <c r="AR455" s="7"/>
      <c r="AS455" s="7"/>
      <c r="AT455" s="7"/>
      <c r="AU455" s="7"/>
    </row>
    <row r="456" spans="1:47" s="13" customFormat="1" ht="6.75" customHeight="1">
      <c r="A456" s="155"/>
      <c r="B456" s="124"/>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60"/>
      <c r="AI456" s="7"/>
      <c r="AJ456" s="128"/>
      <c r="AK456" s="7"/>
      <c r="AL456" s="7"/>
      <c r="AM456" s="7"/>
      <c r="AN456" s="7"/>
      <c r="AO456" s="7"/>
      <c r="AP456" s="7"/>
      <c r="AQ456" s="7"/>
      <c r="AR456" s="7"/>
      <c r="AS456" s="7"/>
      <c r="AT456" s="7"/>
      <c r="AU456" s="7"/>
    </row>
    <row r="457" spans="1:47" s="13" customFormat="1" ht="15" customHeight="1">
      <c r="A457" s="155"/>
      <c r="B457" s="124"/>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61"/>
      <c r="AI457" s="7"/>
      <c r="AJ457" s="128"/>
      <c r="AK457" s="7"/>
      <c r="AL457" s="7"/>
      <c r="AM457" s="7"/>
      <c r="AN457" s="7"/>
      <c r="AO457" s="7"/>
      <c r="AP457" s="7"/>
      <c r="AQ457" s="7"/>
      <c r="AR457" s="7"/>
      <c r="AS457" s="7"/>
      <c r="AT457" s="7"/>
      <c r="AU457" s="7"/>
    </row>
    <row r="458" spans="1:47" s="13" customFormat="1" ht="7.5" customHeight="1">
      <c r="A458" s="155"/>
      <c r="B458" s="124"/>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7"/>
      <c r="AL458" s="7"/>
      <c r="AM458" s="7"/>
      <c r="AN458" s="7"/>
      <c r="AO458" s="7"/>
      <c r="AP458" s="7"/>
      <c r="AQ458" s="7"/>
      <c r="AR458" s="7"/>
      <c r="AS458" s="7"/>
      <c r="AT458" s="7"/>
      <c r="AU458" s="7"/>
    </row>
    <row r="459" spans="1:47" s="13" customFormat="1" ht="27" customHeight="1">
      <c r="A459" s="155"/>
      <c r="B459" s="124"/>
      <c r="D459" s="6"/>
      <c r="E459" s="6"/>
      <c r="F459" s="6"/>
      <c r="G459" s="6"/>
      <c r="H459" s="6"/>
      <c r="I459" s="6"/>
      <c r="J459" s="6"/>
      <c r="K459" s="6"/>
      <c r="L459" s="6"/>
      <c r="M459" s="6"/>
      <c r="N459" s="6"/>
      <c r="O459" s="6"/>
      <c r="P459" s="6"/>
      <c r="Q459" s="6"/>
      <c r="R459" s="6"/>
      <c r="S459" s="6" t="s">
        <v>323</v>
      </c>
      <c r="T459" s="6"/>
      <c r="U459" s="6"/>
      <c r="V459" s="6"/>
      <c r="W459" s="6"/>
      <c r="X459" s="6"/>
      <c r="Y459" s="6"/>
      <c r="Z459" s="6"/>
      <c r="AA459" s="6"/>
      <c r="AB459" s="6"/>
      <c r="AC459" s="6"/>
      <c r="AD459" s="6"/>
      <c r="AE459" s="6"/>
      <c r="AF459" s="6"/>
      <c r="AG459" s="6"/>
      <c r="AH459" s="6"/>
      <c r="AI459" s="7"/>
      <c r="AJ459" s="128"/>
      <c r="AK459" s="7"/>
      <c r="AL459" s="8" t="s">
        <v>665</v>
      </c>
      <c r="AM459" s="7"/>
      <c r="AN459" s="7"/>
      <c r="AO459" s="7"/>
      <c r="AP459" s="7"/>
      <c r="AQ459" s="7"/>
      <c r="AR459" s="7"/>
      <c r="AS459" s="7"/>
      <c r="AT459" s="7"/>
      <c r="AU459" s="7"/>
    </row>
    <row r="460" spans="1:47" s="13" customFormat="1" ht="27" customHeight="1">
      <c r="A460" s="155"/>
      <c r="B460" s="124"/>
      <c r="C460" s="13" t="s">
        <v>324</v>
      </c>
      <c r="AH460" s="7"/>
      <c r="AI460" s="7"/>
      <c r="AJ460" s="128"/>
      <c r="AK460" s="7"/>
      <c r="AL460" s="7"/>
      <c r="AM460" s="7"/>
      <c r="AN460" s="7"/>
      <c r="AO460" s="7"/>
      <c r="AP460" s="7"/>
      <c r="AQ460" s="7"/>
      <c r="AR460" s="7"/>
      <c r="AS460" s="7"/>
      <c r="AT460" s="7"/>
      <c r="AU460" s="7"/>
    </row>
    <row r="461" spans="1:47" s="13" customFormat="1" ht="6.75" customHeight="1">
      <c r="A461" s="155"/>
      <c r="B461" s="124"/>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60"/>
      <c r="AI461" s="7"/>
      <c r="AJ461" s="128"/>
      <c r="AK461" s="7"/>
      <c r="AL461" s="7"/>
      <c r="AM461" s="7"/>
      <c r="AN461" s="7"/>
      <c r="AO461" s="7"/>
      <c r="AP461" s="7"/>
      <c r="AQ461" s="7"/>
      <c r="AR461" s="7"/>
      <c r="AS461" s="7"/>
      <c r="AT461" s="7"/>
      <c r="AU461" s="7"/>
    </row>
    <row r="462" spans="1:47" s="13" customFormat="1" ht="6.75" customHeight="1">
      <c r="A462" s="155"/>
      <c r="B462" s="124"/>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61"/>
      <c r="AI462" s="7"/>
      <c r="AJ462" s="128"/>
      <c r="AK462" s="7"/>
      <c r="AL462" s="7"/>
      <c r="AM462" s="7"/>
      <c r="AN462" s="7"/>
      <c r="AO462" s="7"/>
      <c r="AP462" s="7"/>
      <c r="AQ462" s="7"/>
      <c r="AR462" s="7"/>
      <c r="AS462" s="7"/>
      <c r="AT462" s="7"/>
      <c r="AU462" s="7"/>
    </row>
    <row r="463" spans="1:47" s="13" customFormat="1" ht="27" customHeight="1">
      <c r="A463" s="155"/>
      <c r="B463" s="124"/>
      <c r="C463" s="13" t="s">
        <v>325</v>
      </c>
      <c r="I463" s="283"/>
      <c r="J463" s="283"/>
      <c r="K463" s="6"/>
      <c r="AH463" s="7"/>
      <c r="AI463" s="7"/>
      <c r="AJ463" s="128"/>
      <c r="AK463" s="7"/>
      <c r="AL463" s="7"/>
      <c r="AM463" s="7"/>
      <c r="AN463" s="7"/>
      <c r="AO463" s="7"/>
      <c r="AP463" s="7"/>
      <c r="AQ463" s="7"/>
      <c r="AR463" s="7"/>
      <c r="AS463" s="7"/>
      <c r="AT463" s="7"/>
      <c r="AU463" s="7"/>
    </row>
    <row r="464" spans="1:47" s="13" customFormat="1" ht="6.75" customHeight="1">
      <c r="A464" s="155"/>
      <c r="B464" s="124"/>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60"/>
      <c r="AI464" s="7"/>
      <c r="AJ464" s="128"/>
      <c r="AK464" s="7"/>
      <c r="AL464" s="7"/>
      <c r="AM464" s="7"/>
      <c r="AN464" s="7"/>
      <c r="AO464" s="7"/>
      <c r="AP464" s="7"/>
      <c r="AQ464" s="7"/>
      <c r="AR464" s="7"/>
      <c r="AS464" s="7"/>
      <c r="AT464" s="7"/>
      <c r="AU464" s="7"/>
    </row>
    <row r="465" spans="1:47" s="13" customFormat="1" ht="6.75" customHeight="1">
      <c r="A465" s="155"/>
      <c r="B465" s="124"/>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61"/>
      <c r="AI465" s="7"/>
      <c r="AJ465" s="128"/>
      <c r="AK465" s="7"/>
      <c r="AL465" s="7"/>
      <c r="AM465" s="7"/>
      <c r="AN465" s="7"/>
      <c r="AO465" s="7"/>
      <c r="AP465" s="7"/>
      <c r="AQ465" s="7"/>
      <c r="AR465" s="7"/>
      <c r="AS465" s="7"/>
      <c r="AT465" s="7"/>
      <c r="AU465" s="7"/>
    </row>
    <row r="466" spans="1:47" s="13" customFormat="1" ht="27" customHeight="1">
      <c r="A466" s="155"/>
      <c r="B466" s="124"/>
      <c r="C466" s="13" t="s">
        <v>326</v>
      </c>
      <c r="I466" s="283"/>
      <c r="J466" s="283"/>
      <c r="K466" s="13" t="s">
        <v>125</v>
      </c>
      <c r="AH466" s="7"/>
      <c r="AI466" s="7"/>
      <c r="AJ466" s="128"/>
      <c r="AK466" s="7"/>
      <c r="AL466" s="7"/>
      <c r="AM466" s="7"/>
      <c r="AN466" s="7"/>
      <c r="AO466" s="7"/>
      <c r="AP466" s="7"/>
      <c r="AQ466" s="7"/>
      <c r="AR466" s="7"/>
      <c r="AS466" s="7"/>
      <c r="AT466" s="7"/>
      <c r="AU466" s="7"/>
    </row>
    <row r="467" spans="1:47" s="13" customFormat="1" ht="6.75" customHeight="1">
      <c r="A467" s="155"/>
      <c r="B467" s="124"/>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60"/>
      <c r="AI467" s="7"/>
      <c r="AJ467" s="128"/>
      <c r="AK467" s="7"/>
      <c r="AL467" s="7"/>
      <c r="AM467" s="7"/>
      <c r="AN467" s="7"/>
      <c r="AO467" s="7"/>
      <c r="AP467" s="7"/>
      <c r="AQ467" s="7"/>
      <c r="AR467" s="7"/>
      <c r="AS467" s="7"/>
      <c r="AT467" s="7"/>
      <c r="AU467" s="7"/>
    </row>
    <row r="468" spans="1:47" s="13" customFormat="1" ht="6.75" customHeight="1">
      <c r="A468" s="155"/>
      <c r="B468" s="124"/>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61"/>
      <c r="AI468" s="7"/>
      <c r="AJ468" s="128"/>
      <c r="AK468" s="7"/>
      <c r="AL468" s="7"/>
      <c r="AM468" s="7"/>
      <c r="AN468" s="7"/>
      <c r="AO468" s="7"/>
      <c r="AP468" s="7"/>
      <c r="AQ468" s="7"/>
      <c r="AR468" s="7"/>
      <c r="AS468" s="7"/>
      <c r="AT468" s="7"/>
      <c r="AU468" s="7"/>
    </row>
    <row r="469" spans="1:47" s="13" customFormat="1" ht="27" customHeight="1">
      <c r="A469" s="155"/>
      <c r="B469" s="124"/>
      <c r="C469" s="13" t="s">
        <v>327</v>
      </c>
      <c r="L469" s="282"/>
      <c r="M469" s="282"/>
      <c r="N469" s="282"/>
      <c r="O469" s="282"/>
      <c r="P469" s="282"/>
      <c r="Q469" s="282"/>
      <c r="R469" s="282"/>
      <c r="S469" s="282"/>
      <c r="T469" s="282"/>
      <c r="U469" s="282"/>
      <c r="V469" s="282"/>
      <c r="W469" s="282"/>
      <c r="X469" s="282"/>
      <c r="Y469" s="282"/>
      <c r="Z469" s="282"/>
      <c r="AA469" s="282"/>
      <c r="AB469" s="282"/>
      <c r="AC469" s="282"/>
      <c r="AD469" s="282"/>
      <c r="AE469" s="282"/>
      <c r="AF469" s="282"/>
      <c r="AG469" s="282"/>
      <c r="AH469" s="282"/>
      <c r="AI469" s="7"/>
      <c r="AJ469" s="128"/>
      <c r="AK469" s="7"/>
      <c r="AL469" s="7"/>
      <c r="AM469" s="7"/>
      <c r="AN469" s="7"/>
      <c r="AO469" s="7"/>
      <c r="AP469" s="7"/>
      <c r="AQ469" s="7"/>
      <c r="AR469" s="7"/>
      <c r="AS469" s="7"/>
      <c r="AT469" s="7"/>
      <c r="AU469" s="7"/>
    </row>
    <row r="470" spans="1:47" s="13" customFormat="1" ht="6.75" customHeight="1">
      <c r="A470" s="155"/>
      <c r="B470" s="124"/>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60"/>
      <c r="AI470" s="7"/>
      <c r="AJ470" s="128"/>
      <c r="AK470" s="7"/>
      <c r="AL470" s="7"/>
      <c r="AM470" s="7"/>
      <c r="AN470" s="7"/>
      <c r="AO470" s="7"/>
      <c r="AP470" s="7"/>
      <c r="AQ470" s="7"/>
      <c r="AR470" s="7"/>
      <c r="AS470" s="7"/>
      <c r="AT470" s="7"/>
      <c r="AU470" s="7"/>
    </row>
    <row r="471" spans="1:47" s="13" customFormat="1" ht="6.75" customHeight="1">
      <c r="A471" s="155"/>
      <c r="B471" s="124"/>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61"/>
      <c r="AI471" s="7"/>
      <c r="AJ471" s="128"/>
      <c r="AK471" s="7"/>
      <c r="AL471" s="7"/>
      <c r="AM471" s="7"/>
      <c r="AN471" s="7"/>
      <c r="AO471" s="7"/>
      <c r="AP471" s="7"/>
      <c r="AQ471" s="7"/>
      <c r="AR471" s="7"/>
      <c r="AS471" s="7"/>
      <c r="AT471" s="7"/>
      <c r="AU471" s="7"/>
    </row>
    <row r="472" spans="1:47" s="13" customFormat="1" ht="27" customHeight="1">
      <c r="A472" s="155"/>
      <c r="B472" s="124"/>
      <c r="C472" s="13" t="s">
        <v>329</v>
      </c>
      <c r="L472" s="325"/>
      <c r="M472" s="325"/>
      <c r="N472" s="325"/>
      <c r="O472" s="325"/>
      <c r="P472" s="13" t="s">
        <v>328</v>
      </c>
      <c r="Q472" s="46"/>
      <c r="AH472" s="7"/>
      <c r="AI472" s="7"/>
      <c r="AJ472" s="128"/>
      <c r="AK472" s="7"/>
      <c r="AL472" s="7"/>
      <c r="AM472" s="7"/>
      <c r="AN472" s="7"/>
      <c r="AO472" s="7"/>
      <c r="AP472" s="7"/>
      <c r="AQ472" s="7"/>
      <c r="AR472" s="7"/>
      <c r="AS472" s="7"/>
      <c r="AT472" s="7"/>
      <c r="AU472" s="7"/>
    </row>
    <row r="473" spans="1:47" s="13" customFormat="1" ht="6.75" customHeight="1">
      <c r="A473" s="155"/>
      <c r="B473" s="124"/>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60"/>
      <c r="AI473" s="7"/>
      <c r="AJ473" s="128"/>
      <c r="AK473" s="7"/>
      <c r="AL473" s="7"/>
      <c r="AM473" s="7"/>
      <c r="AN473" s="7"/>
      <c r="AO473" s="7"/>
      <c r="AP473" s="7"/>
      <c r="AQ473" s="7"/>
      <c r="AR473" s="7"/>
      <c r="AS473" s="7"/>
      <c r="AT473" s="7"/>
      <c r="AU473" s="7"/>
    </row>
    <row r="474" spans="1:47" s="13" customFormat="1" ht="6.75" customHeight="1">
      <c r="A474" s="155"/>
      <c r="B474" s="124"/>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61"/>
      <c r="AI474" s="7"/>
      <c r="AJ474" s="128"/>
      <c r="AK474" s="7"/>
      <c r="AL474" s="7"/>
      <c r="AM474" s="7"/>
      <c r="AN474" s="7"/>
      <c r="AO474" s="7"/>
      <c r="AP474" s="7"/>
      <c r="AQ474" s="7"/>
      <c r="AR474" s="7"/>
      <c r="AS474" s="7"/>
      <c r="AT474" s="7"/>
      <c r="AU474" s="7"/>
    </row>
    <row r="475" spans="1:47" s="13" customFormat="1" ht="27" customHeight="1">
      <c r="A475" s="155"/>
      <c r="B475" s="124"/>
      <c r="C475" s="13" t="s">
        <v>330</v>
      </c>
      <c r="L475" s="325"/>
      <c r="M475" s="325"/>
      <c r="N475" s="325"/>
      <c r="O475" s="325"/>
      <c r="P475" s="13" t="s">
        <v>328</v>
      </c>
      <c r="Q475" s="46"/>
      <c r="AH475" s="7"/>
      <c r="AI475" s="7"/>
      <c r="AJ475" s="128"/>
      <c r="AK475" s="7"/>
      <c r="AL475" s="7"/>
      <c r="AM475" s="7"/>
      <c r="AN475" s="7"/>
      <c r="AO475" s="7"/>
      <c r="AP475" s="7"/>
      <c r="AQ475" s="7"/>
      <c r="AR475" s="7"/>
      <c r="AS475" s="7"/>
      <c r="AT475" s="7"/>
      <c r="AU475" s="7"/>
    </row>
    <row r="476" spans="1:47" s="13" customFormat="1" ht="6.75" customHeight="1">
      <c r="A476" s="155"/>
      <c r="B476" s="124"/>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60"/>
      <c r="AI476" s="7"/>
      <c r="AJ476" s="128"/>
      <c r="AK476" s="7"/>
      <c r="AL476" s="7"/>
      <c r="AM476" s="7"/>
      <c r="AN476" s="7"/>
      <c r="AO476" s="7"/>
      <c r="AP476" s="7"/>
      <c r="AQ476" s="7"/>
      <c r="AR476" s="7"/>
      <c r="AS476" s="7"/>
      <c r="AT476" s="7"/>
      <c r="AU476" s="7"/>
    </row>
    <row r="477" spans="1:47" s="13" customFormat="1" ht="6.75" customHeight="1">
      <c r="A477" s="155"/>
      <c r="B477" s="124"/>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61"/>
      <c r="AI477" s="7"/>
      <c r="AJ477" s="128"/>
      <c r="AK477" s="7"/>
      <c r="AL477" s="7"/>
      <c r="AM477" s="7"/>
      <c r="AN477" s="7"/>
      <c r="AO477" s="7"/>
      <c r="AP477" s="7"/>
      <c r="AQ477" s="7"/>
      <c r="AR477" s="7"/>
      <c r="AS477" s="7"/>
      <c r="AT477" s="7"/>
      <c r="AU477" s="7"/>
    </row>
    <row r="478" spans="1:47" s="13" customFormat="1" ht="27" customHeight="1">
      <c r="A478" s="155"/>
      <c r="B478" s="124"/>
      <c r="C478" s="13" t="s">
        <v>538</v>
      </c>
      <c r="AH478" s="7"/>
      <c r="AI478" s="7"/>
      <c r="AJ478" s="128"/>
      <c r="AK478" s="7"/>
      <c r="AL478" s="7"/>
      <c r="AM478" s="7"/>
      <c r="AN478" s="7"/>
      <c r="AO478" s="7"/>
      <c r="AP478" s="7"/>
      <c r="AQ478" s="7"/>
      <c r="AR478" s="7"/>
      <c r="AS478" s="7"/>
      <c r="AT478" s="7"/>
      <c r="AU478" s="7"/>
    </row>
    <row r="479" spans="1:47" s="13" customFormat="1" ht="27" customHeight="1">
      <c r="A479" s="155"/>
      <c r="B479" s="124"/>
      <c r="D479" s="13" t="s">
        <v>540</v>
      </c>
      <c r="L479" s="325"/>
      <c r="M479" s="325"/>
      <c r="N479" s="325"/>
      <c r="O479" s="325"/>
      <c r="P479" s="13" t="s">
        <v>20</v>
      </c>
      <c r="Q479" s="46"/>
      <c r="AH479" s="7"/>
      <c r="AI479" s="7"/>
      <c r="AJ479" s="128"/>
      <c r="AK479" s="7"/>
      <c r="AL479" s="7"/>
      <c r="AM479" s="7"/>
      <c r="AN479" s="7"/>
      <c r="AO479" s="7"/>
      <c r="AP479" s="7"/>
      <c r="AQ479" s="7"/>
      <c r="AR479" s="7"/>
      <c r="AS479" s="7"/>
      <c r="AT479" s="7"/>
      <c r="AU479" s="7"/>
    </row>
    <row r="480" spans="1:47" s="13" customFormat="1" ht="27" customHeight="1">
      <c r="A480" s="155"/>
      <c r="B480" s="124"/>
      <c r="D480" s="13" t="s">
        <v>541</v>
      </c>
      <c r="W480" s="184" t="s">
        <v>39</v>
      </c>
      <c r="X480" s="65" t="s">
        <v>542</v>
      </c>
      <c r="Y480" s="65"/>
      <c r="AA480" s="184" t="s">
        <v>39</v>
      </c>
      <c r="AB480" s="65" t="s">
        <v>543</v>
      </c>
      <c r="AC480" s="65"/>
      <c r="AH480" s="7"/>
      <c r="AI480" s="7"/>
      <c r="AJ480" s="128"/>
      <c r="AK480" s="7"/>
      <c r="AL480" s="7"/>
      <c r="AM480" s="7"/>
      <c r="AN480" s="7"/>
      <c r="AO480" s="7"/>
      <c r="AP480" s="7"/>
      <c r="AQ480" s="7"/>
      <c r="AR480" s="7"/>
      <c r="AS480" s="7"/>
      <c r="AT480" s="7"/>
      <c r="AU480" s="7"/>
    </row>
    <row r="481" spans="1:47" s="13" customFormat="1" ht="6.75" customHeight="1">
      <c r="A481" s="155"/>
      <c r="B481" s="124"/>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60"/>
      <c r="AI481" s="7"/>
      <c r="AJ481" s="128"/>
      <c r="AK481" s="7"/>
      <c r="AL481" s="7"/>
      <c r="AM481" s="7"/>
      <c r="AN481" s="7"/>
      <c r="AO481" s="7"/>
      <c r="AP481" s="7"/>
      <c r="AQ481" s="7"/>
      <c r="AR481" s="7"/>
      <c r="AS481" s="7"/>
      <c r="AT481" s="7"/>
      <c r="AU481" s="7"/>
    </row>
    <row r="482" spans="1:47" s="13" customFormat="1" ht="6.75" customHeight="1">
      <c r="A482" s="155"/>
      <c r="B482" s="124"/>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61"/>
      <c r="AI482" s="7"/>
      <c r="AJ482" s="128"/>
      <c r="AK482" s="7"/>
      <c r="AL482" s="7"/>
      <c r="AM482" s="7"/>
      <c r="AN482" s="7"/>
      <c r="AO482" s="7"/>
      <c r="AP482" s="7"/>
      <c r="AQ482" s="7"/>
      <c r="AR482" s="7"/>
      <c r="AS482" s="7"/>
      <c r="AT482" s="7"/>
      <c r="AU482" s="7"/>
    </row>
    <row r="483" spans="1:47" s="13" customFormat="1" ht="27" customHeight="1">
      <c r="A483" s="155"/>
      <c r="B483" s="124"/>
      <c r="C483" s="13" t="s">
        <v>332</v>
      </c>
      <c r="AH483" s="7"/>
      <c r="AI483" s="7"/>
      <c r="AJ483" s="128"/>
      <c r="AK483" s="7"/>
      <c r="AL483" s="7"/>
      <c r="AM483" s="7"/>
      <c r="AN483" s="7"/>
      <c r="AO483" s="7"/>
      <c r="AP483" s="7"/>
      <c r="AQ483" s="7"/>
      <c r="AR483" s="7"/>
      <c r="AS483" s="7"/>
      <c r="AT483" s="7"/>
      <c r="AU483" s="7"/>
    </row>
    <row r="484" spans="1:47" s="13" customFormat="1" ht="27" customHeight="1">
      <c r="A484" s="155"/>
      <c r="B484" s="124"/>
      <c r="G484" s="34" t="s">
        <v>33</v>
      </c>
      <c r="H484" s="262" t="s">
        <v>333</v>
      </c>
      <c r="I484" s="262"/>
      <c r="J484" s="262"/>
      <c r="K484" s="262"/>
      <c r="L484" s="262"/>
      <c r="M484" s="262"/>
      <c r="N484" s="262"/>
      <c r="O484" s="13" t="s">
        <v>334</v>
      </c>
      <c r="P484" s="34" t="s">
        <v>33</v>
      </c>
      <c r="Q484" s="262" t="s">
        <v>43</v>
      </c>
      <c r="R484" s="262"/>
      <c r="S484" s="262"/>
      <c r="T484" s="262"/>
      <c r="U484" s="262"/>
      <c r="V484" s="262"/>
      <c r="W484" s="262"/>
      <c r="X484" s="13" t="s">
        <v>334</v>
      </c>
      <c r="Y484" s="34" t="s">
        <v>33</v>
      </c>
      <c r="Z484" s="262" t="s">
        <v>335</v>
      </c>
      <c r="AA484" s="262"/>
      <c r="AB484" s="262"/>
      <c r="AC484" s="262"/>
      <c r="AD484" s="262"/>
      <c r="AE484" s="262"/>
      <c r="AF484" s="262"/>
      <c r="AG484" s="13" t="s">
        <v>34</v>
      </c>
      <c r="AH484" s="7"/>
      <c r="AI484" s="7"/>
      <c r="AJ484" s="128"/>
      <c r="AK484" s="7"/>
      <c r="AL484" s="7"/>
      <c r="AM484" s="7"/>
      <c r="AN484" s="7"/>
      <c r="AO484" s="7"/>
      <c r="AP484" s="7"/>
      <c r="AQ484" s="7"/>
      <c r="AR484" s="7"/>
      <c r="AS484" s="7"/>
      <c r="AT484" s="7"/>
      <c r="AU484" s="7"/>
    </row>
    <row r="485" spans="1:47" s="13" customFormat="1" ht="27" customHeight="1">
      <c r="A485" s="155"/>
      <c r="B485" s="124"/>
      <c r="D485" s="13" t="s">
        <v>336</v>
      </c>
      <c r="G485" s="34" t="s">
        <v>33</v>
      </c>
      <c r="H485" s="318"/>
      <c r="I485" s="318"/>
      <c r="J485" s="318"/>
      <c r="K485" s="318"/>
      <c r="L485" s="318"/>
      <c r="M485" s="318"/>
      <c r="N485" s="318"/>
      <c r="O485" s="13" t="s">
        <v>334</v>
      </c>
      <c r="P485" s="34" t="s">
        <v>33</v>
      </c>
      <c r="Q485" s="319"/>
      <c r="R485" s="319"/>
      <c r="S485" s="319"/>
      <c r="T485" s="319"/>
      <c r="U485" s="319"/>
      <c r="V485" s="319"/>
      <c r="W485" s="319"/>
      <c r="X485" s="13" t="s">
        <v>334</v>
      </c>
      <c r="Y485" s="34" t="s">
        <v>33</v>
      </c>
      <c r="Z485" s="320"/>
      <c r="AA485" s="320"/>
      <c r="AB485" s="320"/>
      <c r="AC485" s="320"/>
      <c r="AD485" s="320"/>
      <c r="AE485" s="320"/>
      <c r="AF485" s="13" t="s">
        <v>322</v>
      </c>
      <c r="AG485" s="13" t="s">
        <v>34</v>
      </c>
      <c r="AH485" s="7"/>
      <c r="AI485" s="7"/>
      <c r="AJ485" s="128"/>
      <c r="AK485" s="7"/>
      <c r="AL485" s="7"/>
      <c r="AM485" s="7"/>
      <c r="AN485" s="7"/>
      <c r="AO485" s="7"/>
      <c r="AP485" s="7"/>
      <c r="AQ485" s="7"/>
      <c r="AR485" s="7"/>
      <c r="AS485" s="7"/>
      <c r="AT485" s="7"/>
      <c r="AU485" s="7"/>
    </row>
    <row r="486" spans="1:47" s="13" customFormat="1" ht="27" customHeight="1">
      <c r="A486" s="155"/>
      <c r="B486" s="124"/>
      <c r="D486" s="13" t="s">
        <v>337</v>
      </c>
      <c r="G486" s="34" t="s">
        <v>33</v>
      </c>
      <c r="H486" s="318"/>
      <c r="I486" s="318"/>
      <c r="J486" s="318"/>
      <c r="K486" s="318"/>
      <c r="L486" s="318"/>
      <c r="M486" s="318"/>
      <c r="N486" s="318"/>
      <c r="O486" s="13" t="s">
        <v>334</v>
      </c>
      <c r="P486" s="34" t="s">
        <v>33</v>
      </c>
      <c r="Q486" s="319"/>
      <c r="R486" s="319"/>
      <c r="S486" s="319"/>
      <c r="T486" s="319"/>
      <c r="U486" s="319"/>
      <c r="V486" s="319"/>
      <c r="W486" s="319"/>
      <c r="X486" s="13" t="s">
        <v>334</v>
      </c>
      <c r="Y486" s="34" t="s">
        <v>33</v>
      </c>
      <c r="Z486" s="320"/>
      <c r="AA486" s="320"/>
      <c r="AB486" s="320"/>
      <c r="AC486" s="320"/>
      <c r="AD486" s="320"/>
      <c r="AE486" s="320"/>
      <c r="AF486" s="13" t="s">
        <v>322</v>
      </c>
      <c r="AG486" s="13" t="s">
        <v>34</v>
      </c>
      <c r="AH486" s="7"/>
      <c r="AI486" s="7"/>
      <c r="AJ486" s="128"/>
      <c r="AK486" s="7"/>
      <c r="AL486" s="7"/>
      <c r="AM486" s="7"/>
      <c r="AN486" s="7"/>
      <c r="AO486" s="7"/>
      <c r="AP486" s="7"/>
      <c r="AQ486" s="7"/>
      <c r="AR486" s="7"/>
      <c r="AS486" s="7"/>
      <c r="AT486" s="7"/>
      <c r="AU486" s="7"/>
    </row>
    <row r="487" spans="1:47" s="13" customFormat="1" ht="27" customHeight="1">
      <c r="A487" s="155"/>
      <c r="B487" s="124"/>
      <c r="D487" s="13" t="s">
        <v>338</v>
      </c>
      <c r="G487" s="34" t="s">
        <v>33</v>
      </c>
      <c r="H487" s="318"/>
      <c r="I487" s="318"/>
      <c r="J487" s="318"/>
      <c r="K487" s="318"/>
      <c r="L487" s="318"/>
      <c r="M487" s="318"/>
      <c r="N487" s="318"/>
      <c r="O487" s="13" t="s">
        <v>334</v>
      </c>
      <c r="P487" s="34" t="s">
        <v>33</v>
      </c>
      <c r="Q487" s="319"/>
      <c r="R487" s="319"/>
      <c r="S487" s="319"/>
      <c r="T487" s="319"/>
      <c r="U487" s="319"/>
      <c r="V487" s="319"/>
      <c r="W487" s="319"/>
      <c r="X487" s="13" t="s">
        <v>334</v>
      </c>
      <c r="Y487" s="34" t="s">
        <v>33</v>
      </c>
      <c r="Z487" s="320"/>
      <c r="AA487" s="320"/>
      <c r="AB487" s="320"/>
      <c r="AC487" s="320"/>
      <c r="AD487" s="320"/>
      <c r="AE487" s="320"/>
      <c r="AF487" s="13" t="s">
        <v>322</v>
      </c>
      <c r="AG487" s="13" t="s">
        <v>34</v>
      </c>
      <c r="AH487" s="7"/>
      <c r="AI487" s="7"/>
      <c r="AJ487" s="128"/>
      <c r="AK487" s="7"/>
      <c r="AL487" s="7"/>
      <c r="AM487" s="7"/>
      <c r="AN487" s="7"/>
      <c r="AO487" s="7"/>
      <c r="AP487" s="7"/>
      <c r="AQ487" s="7"/>
      <c r="AR487" s="7"/>
      <c r="AS487" s="7"/>
      <c r="AT487" s="7"/>
      <c r="AU487" s="7"/>
    </row>
    <row r="488" spans="1:47" s="13" customFormat="1" ht="27" customHeight="1">
      <c r="A488" s="155"/>
      <c r="B488" s="124"/>
      <c r="D488" s="13" t="s">
        <v>339</v>
      </c>
      <c r="G488" s="34" t="s">
        <v>33</v>
      </c>
      <c r="H488" s="318"/>
      <c r="I488" s="318"/>
      <c r="J488" s="318"/>
      <c r="K488" s="318"/>
      <c r="L488" s="318"/>
      <c r="M488" s="318"/>
      <c r="N488" s="318"/>
      <c r="O488" s="13" t="s">
        <v>334</v>
      </c>
      <c r="P488" s="34" t="s">
        <v>33</v>
      </c>
      <c r="Q488" s="319"/>
      <c r="R488" s="319"/>
      <c r="S488" s="319"/>
      <c r="T488" s="319"/>
      <c r="U488" s="319"/>
      <c r="V488" s="319"/>
      <c r="W488" s="319"/>
      <c r="X488" s="13" t="s">
        <v>334</v>
      </c>
      <c r="Y488" s="34" t="s">
        <v>33</v>
      </c>
      <c r="Z488" s="320"/>
      <c r="AA488" s="320"/>
      <c r="AB488" s="320"/>
      <c r="AC488" s="320"/>
      <c r="AD488" s="320"/>
      <c r="AE488" s="320"/>
      <c r="AF488" s="13" t="s">
        <v>322</v>
      </c>
      <c r="AG488" s="13" t="s">
        <v>34</v>
      </c>
      <c r="AH488" s="7"/>
      <c r="AI488" s="7"/>
      <c r="AJ488" s="128"/>
      <c r="AK488" s="7"/>
      <c r="AL488" s="7"/>
      <c r="AM488" s="7"/>
      <c r="AN488" s="7"/>
      <c r="AO488" s="7"/>
      <c r="AP488" s="7"/>
      <c r="AQ488" s="7"/>
      <c r="AR488" s="7"/>
      <c r="AS488" s="7"/>
      <c r="AT488" s="7"/>
      <c r="AU488" s="7"/>
    </row>
    <row r="489" spans="1:47" s="13" customFormat="1" ht="27" customHeight="1">
      <c r="A489" s="155"/>
      <c r="B489" s="124"/>
      <c r="D489" s="13" t="s">
        <v>340</v>
      </c>
      <c r="G489" s="34" t="s">
        <v>33</v>
      </c>
      <c r="H489" s="318"/>
      <c r="I489" s="318"/>
      <c r="J489" s="318"/>
      <c r="K489" s="318"/>
      <c r="L489" s="318"/>
      <c r="M489" s="318"/>
      <c r="N489" s="318"/>
      <c r="O489" s="13" t="s">
        <v>334</v>
      </c>
      <c r="P489" s="34" t="s">
        <v>33</v>
      </c>
      <c r="Q489" s="319"/>
      <c r="R489" s="319"/>
      <c r="S489" s="319"/>
      <c r="T489" s="319"/>
      <c r="U489" s="319"/>
      <c r="V489" s="319"/>
      <c r="W489" s="319"/>
      <c r="X489" s="13" t="s">
        <v>334</v>
      </c>
      <c r="Y489" s="34" t="s">
        <v>33</v>
      </c>
      <c r="Z489" s="320"/>
      <c r="AA489" s="320"/>
      <c r="AB489" s="320"/>
      <c r="AC489" s="320"/>
      <c r="AD489" s="320"/>
      <c r="AE489" s="320"/>
      <c r="AF489" s="13" t="s">
        <v>322</v>
      </c>
      <c r="AG489" s="13" t="s">
        <v>34</v>
      </c>
      <c r="AH489" s="7"/>
      <c r="AI489" s="7"/>
      <c r="AJ489" s="128"/>
      <c r="AK489" s="7"/>
      <c r="AL489" s="7"/>
      <c r="AM489" s="7"/>
      <c r="AN489" s="7"/>
      <c r="AO489" s="7"/>
      <c r="AP489" s="7"/>
      <c r="AQ489" s="7"/>
      <c r="AR489" s="7"/>
      <c r="AS489" s="7"/>
      <c r="AT489" s="7"/>
      <c r="AU489" s="7"/>
    </row>
    <row r="490" spans="1:47" s="13" customFormat="1" ht="27" customHeight="1">
      <c r="A490" s="155"/>
      <c r="B490" s="124"/>
      <c r="D490" s="13" t="s">
        <v>341</v>
      </c>
      <c r="G490" s="34" t="s">
        <v>33</v>
      </c>
      <c r="H490" s="318"/>
      <c r="I490" s="318"/>
      <c r="J490" s="318"/>
      <c r="K490" s="318"/>
      <c r="L490" s="318"/>
      <c r="M490" s="318"/>
      <c r="N490" s="318"/>
      <c r="O490" s="13" t="s">
        <v>334</v>
      </c>
      <c r="P490" s="34" t="s">
        <v>33</v>
      </c>
      <c r="Q490" s="319"/>
      <c r="R490" s="319"/>
      <c r="S490" s="319"/>
      <c r="T490" s="319"/>
      <c r="U490" s="319"/>
      <c r="V490" s="319"/>
      <c r="W490" s="319"/>
      <c r="X490" s="13" t="s">
        <v>334</v>
      </c>
      <c r="Y490" s="34" t="s">
        <v>33</v>
      </c>
      <c r="Z490" s="320"/>
      <c r="AA490" s="320"/>
      <c r="AB490" s="320"/>
      <c r="AC490" s="320"/>
      <c r="AD490" s="320"/>
      <c r="AE490" s="320"/>
      <c r="AF490" s="13" t="s">
        <v>322</v>
      </c>
      <c r="AG490" s="13" t="s">
        <v>34</v>
      </c>
      <c r="AH490" s="7"/>
      <c r="AI490" s="7"/>
      <c r="AJ490" s="128"/>
      <c r="AK490" s="7"/>
      <c r="AL490" s="7"/>
      <c r="AM490" s="7"/>
      <c r="AN490" s="7"/>
      <c r="AO490" s="7"/>
      <c r="AP490" s="7"/>
      <c r="AQ490" s="7"/>
      <c r="AR490" s="7"/>
      <c r="AS490" s="7"/>
      <c r="AT490" s="7"/>
      <c r="AU490" s="7"/>
    </row>
    <row r="491" spans="1:47" s="13" customFormat="1" ht="6.75" customHeight="1">
      <c r="A491" s="155"/>
      <c r="B491" s="124"/>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60"/>
      <c r="AI491" s="7"/>
      <c r="AJ491" s="128"/>
      <c r="AK491" s="7"/>
      <c r="AL491" s="7"/>
      <c r="AM491" s="7"/>
      <c r="AN491" s="7"/>
      <c r="AO491" s="7"/>
      <c r="AP491" s="7"/>
      <c r="AQ491" s="7"/>
      <c r="AR491" s="7"/>
      <c r="AS491" s="7"/>
      <c r="AT491" s="7"/>
      <c r="AU491" s="7"/>
    </row>
    <row r="492" spans="1:47" s="13" customFormat="1" ht="6.75" customHeight="1">
      <c r="A492" s="155"/>
      <c r="B492" s="124"/>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61"/>
      <c r="AI492" s="7"/>
      <c r="AJ492" s="128"/>
      <c r="AK492" s="7"/>
      <c r="AL492" s="7"/>
      <c r="AM492" s="7"/>
      <c r="AN492" s="7"/>
      <c r="AO492" s="7"/>
      <c r="AP492" s="7"/>
      <c r="AQ492" s="7"/>
      <c r="AR492" s="7"/>
      <c r="AS492" s="7"/>
      <c r="AT492" s="7"/>
      <c r="AU492" s="7"/>
    </row>
    <row r="493" spans="1:47" s="13" customFormat="1" ht="27" customHeight="1">
      <c r="A493" s="155"/>
      <c r="B493" s="124"/>
      <c r="C493" s="13" t="s">
        <v>45</v>
      </c>
      <c r="AH493" s="7"/>
      <c r="AI493" s="7"/>
      <c r="AJ493" s="128"/>
      <c r="AK493" s="7"/>
      <c r="AL493" s="7"/>
      <c r="AM493" s="7"/>
      <c r="AN493" s="7"/>
      <c r="AO493" s="7"/>
      <c r="AP493" s="7"/>
      <c r="AQ493" s="7"/>
      <c r="AR493" s="7"/>
      <c r="AS493" s="7"/>
      <c r="AT493" s="7"/>
      <c r="AU493" s="7"/>
    </row>
    <row r="494" spans="1:47" s="13" customFormat="1" ht="27" customHeight="1">
      <c r="A494" s="155"/>
      <c r="B494" s="124"/>
      <c r="D494" s="284"/>
      <c r="E494" s="284"/>
      <c r="F494" s="284"/>
      <c r="G494" s="284"/>
      <c r="H494" s="284"/>
      <c r="I494" s="284"/>
      <c r="J494" s="284"/>
      <c r="K494" s="284"/>
      <c r="L494" s="284"/>
      <c r="M494" s="284"/>
      <c r="N494" s="284"/>
      <c r="O494" s="284"/>
      <c r="P494" s="284"/>
      <c r="Q494" s="284"/>
      <c r="R494" s="284"/>
      <c r="S494" s="284"/>
      <c r="T494" s="284"/>
      <c r="U494" s="284"/>
      <c r="V494" s="284"/>
      <c r="W494" s="284"/>
      <c r="X494" s="284"/>
      <c r="Y494" s="284"/>
      <c r="Z494" s="284"/>
      <c r="AA494" s="284"/>
      <c r="AB494" s="284"/>
      <c r="AC494" s="284"/>
      <c r="AD494" s="284"/>
      <c r="AE494" s="284"/>
      <c r="AF494" s="284"/>
      <c r="AG494" s="284"/>
      <c r="AH494" s="284"/>
      <c r="AI494" s="7"/>
      <c r="AJ494" s="128"/>
      <c r="AK494" s="7"/>
      <c r="AL494" s="7"/>
      <c r="AM494" s="7"/>
      <c r="AN494" s="7"/>
      <c r="AO494" s="7"/>
      <c r="AP494" s="7"/>
      <c r="AQ494" s="7"/>
      <c r="AR494" s="7"/>
      <c r="AS494" s="7"/>
      <c r="AT494" s="7"/>
      <c r="AU494" s="7"/>
    </row>
    <row r="495" spans="1:47" s="13" customFormat="1" ht="6.75" customHeight="1">
      <c r="A495" s="155"/>
      <c r="B495" s="124"/>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60"/>
      <c r="AI495" s="7"/>
      <c r="AJ495" s="128"/>
      <c r="AK495" s="7"/>
      <c r="AL495" s="7"/>
      <c r="AM495" s="7"/>
      <c r="AN495" s="7"/>
      <c r="AO495" s="7"/>
      <c r="AP495" s="7"/>
      <c r="AQ495" s="7"/>
      <c r="AR495" s="7"/>
      <c r="AS495" s="7"/>
      <c r="AT495" s="7"/>
      <c r="AU495" s="7"/>
    </row>
    <row r="496" spans="1:47" s="13" customFormat="1" ht="6.75" customHeight="1">
      <c r="A496" s="155"/>
      <c r="B496" s="124"/>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61"/>
      <c r="AI496" s="7"/>
      <c r="AJ496" s="128"/>
      <c r="AK496" s="7"/>
      <c r="AL496" s="7"/>
      <c r="AM496" s="7"/>
      <c r="AN496" s="7"/>
      <c r="AO496" s="7"/>
      <c r="AP496" s="7"/>
      <c r="AQ496" s="7"/>
      <c r="AR496" s="7"/>
      <c r="AS496" s="7"/>
      <c r="AT496" s="7"/>
      <c r="AU496" s="7"/>
    </row>
    <row r="497" spans="1:47" s="13" customFormat="1" ht="27" customHeight="1">
      <c r="A497" s="155"/>
      <c r="B497" s="124"/>
      <c r="C497" s="13" t="s">
        <v>124</v>
      </c>
      <c r="AH497" s="7"/>
      <c r="AI497" s="7"/>
      <c r="AJ497" s="128"/>
      <c r="AK497" s="7"/>
      <c r="AL497" s="7"/>
      <c r="AM497" s="7"/>
      <c r="AN497" s="7"/>
      <c r="AO497" s="7"/>
      <c r="AP497" s="7"/>
      <c r="AQ497" s="7"/>
      <c r="AR497" s="7"/>
      <c r="AS497" s="7"/>
      <c r="AT497" s="7"/>
      <c r="AU497" s="7"/>
    </row>
    <row r="498" spans="1:47" s="13" customFormat="1" ht="27" customHeight="1">
      <c r="A498" s="155"/>
      <c r="B498" s="124"/>
      <c r="D498" s="284"/>
      <c r="E498" s="284"/>
      <c r="F498" s="284"/>
      <c r="G498" s="284"/>
      <c r="H498" s="284"/>
      <c r="I498" s="284"/>
      <c r="J498" s="284"/>
      <c r="K498" s="284"/>
      <c r="L498" s="284"/>
      <c r="M498" s="284"/>
      <c r="N498" s="284"/>
      <c r="O498" s="284"/>
      <c r="P498" s="284"/>
      <c r="Q498" s="284"/>
      <c r="R498" s="284"/>
      <c r="S498" s="284"/>
      <c r="T498" s="284"/>
      <c r="U498" s="284"/>
      <c r="V498" s="284"/>
      <c r="W498" s="284"/>
      <c r="X498" s="284"/>
      <c r="Y498" s="284"/>
      <c r="Z498" s="284"/>
      <c r="AA498" s="284"/>
      <c r="AB498" s="284"/>
      <c r="AC498" s="284"/>
      <c r="AD498" s="284"/>
      <c r="AE498" s="284"/>
      <c r="AF498" s="284"/>
      <c r="AG498" s="284"/>
      <c r="AH498" s="284"/>
      <c r="AI498" s="7"/>
      <c r="AJ498" s="128"/>
      <c r="AK498" s="7"/>
      <c r="AL498" s="7"/>
      <c r="AM498" s="7"/>
      <c r="AN498" s="7"/>
      <c r="AO498" s="7"/>
      <c r="AP498" s="7"/>
      <c r="AQ498" s="7"/>
      <c r="AR498" s="7"/>
      <c r="AS498" s="7"/>
      <c r="AT498" s="7"/>
      <c r="AU498" s="7"/>
    </row>
    <row r="499" spans="1:47" s="13" customFormat="1" ht="6.75" customHeight="1">
      <c r="A499" s="155"/>
      <c r="B499" s="124"/>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60"/>
      <c r="AI499" s="7"/>
      <c r="AJ499" s="128"/>
      <c r="AK499" s="7"/>
      <c r="AL499" s="7"/>
      <c r="AM499" s="7"/>
      <c r="AN499" s="7"/>
      <c r="AO499" s="7"/>
      <c r="AP499" s="7"/>
      <c r="AQ499" s="7"/>
      <c r="AR499" s="7"/>
      <c r="AS499" s="7"/>
      <c r="AT499" s="7"/>
      <c r="AU499" s="7"/>
    </row>
    <row r="500" spans="1:47" s="13" customFormat="1" ht="6.75" customHeight="1">
      <c r="A500" s="155"/>
      <c r="B500" s="124"/>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61"/>
      <c r="AI500" s="7"/>
      <c r="AJ500" s="128"/>
      <c r="AK500" s="7"/>
      <c r="AL500" s="7"/>
      <c r="AM500" s="7"/>
      <c r="AN500" s="7"/>
      <c r="AO500" s="7"/>
      <c r="AP500" s="7"/>
      <c r="AQ500" s="7"/>
      <c r="AR500" s="7"/>
      <c r="AS500" s="7"/>
      <c r="AT500" s="7"/>
      <c r="AU500" s="7"/>
    </row>
    <row r="501" spans="1:47" s="13" customFormat="1" ht="27" customHeight="1">
      <c r="A501" s="155"/>
      <c r="B501" s="124"/>
      <c r="AH501" s="7"/>
      <c r="AI501" s="7"/>
      <c r="AJ501" s="128"/>
      <c r="AK501" s="7"/>
      <c r="AL501" s="7"/>
      <c r="AM501" s="7"/>
      <c r="AN501" s="7"/>
      <c r="AO501" s="7"/>
      <c r="AP501" s="7"/>
      <c r="AQ501" s="7"/>
      <c r="AR501" s="7"/>
      <c r="AS501" s="7"/>
      <c r="AT501" s="7"/>
      <c r="AU501" s="7"/>
    </row>
    <row r="502" spans="1:47" s="13" customFormat="1" ht="27" customHeight="1">
      <c r="A502" s="155"/>
      <c r="B502" s="124"/>
      <c r="AH502" s="7"/>
      <c r="AI502" s="7"/>
      <c r="AJ502" s="128"/>
      <c r="AK502" s="7"/>
      <c r="AL502" s="7"/>
      <c r="AM502" s="7"/>
      <c r="AN502" s="7"/>
      <c r="AO502" s="7"/>
      <c r="AP502" s="7"/>
      <c r="AQ502" s="7"/>
      <c r="AR502" s="7"/>
      <c r="AS502" s="7"/>
      <c r="AT502" s="7"/>
      <c r="AU502" s="7"/>
    </row>
    <row r="503" spans="1:47" s="13" customFormat="1" ht="27" customHeight="1">
      <c r="A503" s="155"/>
      <c r="B503" s="124"/>
      <c r="C503" s="13" t="s">
        <v>342</v>
      </c>
      <c r="AH503" s="7"/>
      <c r="AI503" s="7"/>
      <c r="AJ503" s="128"/>
      <c r="AK503" s="7"/>
      <c r="AL503" s="7"/>
      <c r="AM503" s="7"/>
      <c r="AN503" s="7"/>
      <c r="AO503" s="7"/>
      <c r="AP503" s="7"/>
      <c r="AQ503" s="7"/>
      <c r="AR503" s="7"/>
      <c r="AS503" s="7"/>
      <c r="AT503" s="7"/>
      <c r="AU503" s="7"/>
    </row>
    <row r="504" spans="1:47" s="13" customFormat="1" ht="6.75" customHeight="1">
      <c r="A504" s="155"/>
      <c r="B504" s="124"/>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60"/>
      <c r="AI504" s="7"/>
      <c r="AJ504" s="128"/>
      <c r="AK504" s="7"/>
      <c r="AL504" s="7"/>
      <c r="AM504" s="7"/>
      <c r="AN504" s="7"/>
      <c r="AO504" s="7"/>
      <c r="AP504" s="7"/>
      <c r="AQ504" s="7"/>
      <c r="AR504" s="7"/>
      <c r="AS504" s="7"/>
      <c r="AT504" s="7"/>
      <c r="AU504" s="7"/>
    </row>
    <row r="505" spans="1:47" s="13" customFormat="1" ht="6.75" customHeight="1">
      <c r="A505" s="155"/>
      <c r="B505" s="124"/>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61"/>
      <c r="AI505" s="7"/>
      <c r="AJ505" s="128"/>
      <c r="AK505" s="7"/>
      <c r="AL505" s="7"/>
      <c r="AM505" s="7"/>
      <c r="AN505" s="7"/>
      <c r="AO505" s="7"/>
      <c r="AP505" s="7"/>
      <c r="AQ505" s="7"/>
      <c r="AR505" s="7"/>
      <c r="AS505" s="7"/>
      <c r="AT505" s="7"/>
      <c r="AU505" s="7"/>
    </row>
    <row r="506" spans="1:47" s="13" customFormat="1" ht="27" customHeight="1">
      <c r="A506" s="155"/>
      <c r="B506" s="124"/>
      <c r="C506" s="13" t="s">
        <v>343</v>
      </c>
      <c r="I506" s="283"/>
      <c r="J506" s="283"/>
      <c r="K506" s="6"/>
      <c r="AH506" s="7"/>
      <c r="AI506" s="7"/>
      <c r="AJ506" s="128"/>
      <c r="AK506" s="7"/>
      <c r="AL506" s="7"/>
      <c r="AM506" s="7"/>
      <c r="AN506" s="7"/>
      <c r="AO506" s="7"/>
      <c r="AP506" s="7"/>
      <c r="AQ506" s="7"/>
      <c r="AR506" s="7"/>
      <c r="AS506" s="7"/>
      <c r="AT506" s="7"/>
      <c r="AU506" s="7"/>
    </row>
    <row r="507" spans="1:47" s="13" customFormat="1" ht="6.75" customHeight="1">
      <c r="A507" s="155"/>
      <c r="B507" s="124"/>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60"/>
      <c r="AI507" s="7"/>
      <c r="AJ507" s="128"/>
      <c r="AK507" s="7"/>
      <c r="AL507" s="7"/>
      <c r="AM507" s="7"/>
      <c r="AN507" s="7"/>
      <c r="AO507" s="7"/>
      <c r="AP507" s="7"/>
      <c r="AQ507" s="7"/>
      <c r="AR507" s="7"/>
      <c r="AS507" s="7"/>
      <c r="AT507" s="7"/>
      <c r="AU507" s="7"/>
    </row>
    <row r="508" spans="1:47" s="13" customFormat="1" ht="6.75" customHeight="1">
      <c r="A508" s="155"/>
      <c r="B508" s="124"/>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61"/>
      <c r="AI508" s="7"/>
      <c r="AJ508" s="128"/>
      <c r="AK508" s="7"/>
      <c r="AL508" s="7"/>
      <c r="AM508" s="7"/>
      <c r="AN508" s="7"/>
      <c r="AO508" s="7"/>
      <c r="AP508" s="7"/>
      <c r="AQ508" s="7"/>
      <c r="AR508" s="7"/>
      <c r="AS508" s="7"/>
      <c r="AT508" s="7"/>
      <c r="AU508" s="7"/>
    </row>
    <row r="509" spans="1:47" s="13" customFormat="1" ht="27" customHeight="1">
      <c r="A509" s="155"/>
      <c r="B509" s="124"/>
      <c r="C509" s="13" t="s">
        <v>344</v>
      </c>
      <c r="I509" s="283"/>
      <c r="J509" s="283"/>
      <c r="K509" s="13" t="s">
        <v>125</v>
      </c>
      <c r="AH509" s="7"/>
      <c r="AI509" s="7"/>
      <c r="AJ509" s="128"/>
      <c r="AK509" s="7"/>
      <c r="AL509" s="7"/>
      <c r="AM509" s="7"/>
      <c r="AN509" s="7"/>
      <c r="AO509" s="7"/>
      <c r="AP509" s="7"/>
      <c r="AQ509" s="7"/>
      <c r="AR509" s="7"/>
      <c r="AS509" s="7"/>
      <c r="AT509" s="7"/>
      <c r="AU509" s="7"/>
    </row>
    <row r="510" spans="1:47" s="13" customFormat="1" ht="6.75" customHeight="1">
      <c r="A510" s="155"/>
      <c r="B510" s="124"/>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60"/>
      <c r="AI510" s="7"/>
      <c r="AJ510" s="128"/>
      <c r="AK510" s="7"/>
      <c r="AL510" s="7"/>
      <c r="AM510" s="7"/>
      <c r="AN510" s="7"/>
      <c r="AO510" s="7"/>
      <c r="AP510" s="7"/>
      <c r="AQ510" s="7"/>
      <c r="AR510" s="7"/>
      <c r="AS510" s="7"/>
      <c r="AT510" s="7"/>
      <c r="AU510" s="7"/>
    </row>
    <row r="511" spans="1:47" s="13" customFormat="1" ht="6.75" customHeight="1">
      <c r="A511" s="155"/>
      <c r="B511" s="124"/>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61"/>
      <c r="AI511" s="7"/>
      <c r="AJ511" s="128"/>
      <c r="AK511" s="7"/>
      <c r="AL511" s="7"/>
      <c r="AM511" s="7"/>
      <c r="AN511" s="7"/>
      <c r="AO511" s="7"/>
      <c r="AP511" s="7"/>
      <c r="AQ511" s="7"/>
      <c r="AR511" s="7"/>
      <c r="AS511" s="7"/>
      <c r="AT511" s="7"/>
      <c r="AU511" s="7"/>
    </row>
    <row r="512" spans="1:47" s="13" customFormat="1" ht="27" customHeight="1">
      <c r="A512" s="155"/>
      <c r="B512" s="124"/>
      <c r="C512" s="13" t="s">
        <v>327</v>
      </c>
      <c r="L512" s="282"/>
      <c r="M512" s="282"/>
      <c r="N512" s="282"/>
      <c r="O512" s="282"/>
      <c r="P512" s="282"/>
      <c r="Q512" s="282"/>
      <c r="R512" s="282"/>
      <c r="S512" s="282"/>
      <c r="T512" s="282"/>
      <c r="U512" s="282"/>
      <c r="V512" s="282"/>
      <c r="W512" s="282"/>
      <c r="X512" s="282"/>
      <c r="Y512" s="282"/>
      <c r="Z512" s="282"/>
      <c r="AA512" s="282"/>
      <c r="AB512" s="282"/>
      <c r="AC512" s="282"/>
      <c r="AD512" s="282"/>
      <c r="AE512" s="282"/>
      <c r="AF512" s="282"/>
      <c r="AG512" s="282"/>
      <c r="AH512" s="282"/>
      <c r="AI512" s="7"/>
      <c r="AJ512" s="128"/>
      <c r="AK512" s="7"/>
      <c r="AL512" s="7"/>
      <c r="AM512" s="7"/>
      <c r="AN512" s="7"/>
      <c r="AO512" s="7"/>
      <c r="AP512" s="7"/>
      <c r="AQ512" s="7"/>
      <c r="AR512" s="7"/>
      <c r="AS512" s="7"/>
      <c r="AT512" s="7"/>
      <c r="AU512" s="7"/>
    </row>
    <row r="513" spans="1:47" s="13" customFormat="1" ht="6.75" customHeight="1">
      <c r="A513" s="155"/>
      <c r="B513" s="124"/>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60"/>
      <c r="AI513" s="7"/>
      <c r="AJ513" s="128"/>
      <c r="AK513" s="7"/>
      <c r="AL513" s="7"/>
      <c r="AM513" s="7"/>
      <c r="AN513" s="7"/>
      <c r="AO513" s="7"/>
      <c r="AP513" s="7"/>
      <c r="AQ513" s="7"/>
      <c r="AR513" s="7"/>
      <c r="AS513" s="7"/>
      <c r="AT513" s="7"/>
      <c r="AU513" s="7"/>
    </row>
    <row r="514" spans="1:47" s="13" customFormat="1" ht="6.75" customHeight="1">
      <c r="A514" s="155"/>
      <c r="B514" s="124"/>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61"/>
      <c r="AI514" s="7"/>
      <c r="AJ514" s="128"/>
      <c r="AK514" s="7"/>
      <c r="AL514" s="7"/>
      <c r="AM514" s="7"/>
      <c r="AN514" s="7"/>
      <c r="AO514" s="7"/>
      <c r="AP514" s="7"/>
      <c r="AQ514" s="7"/>
      <c r="AR514" s="7"/>
      <c r="AS514" s="7"/>
      <c r="AT514" s="7"/>
      <c r="AU514" s="7"/>
    </row>
    <row r="515" spans="1:47" s="13" customFormat="1" ht="27" customHeight="1">
      <c r="A515" s="155"/>
      <c r="B515" s="124"/>
      <c r="C515" s="13" t="s">
        <v>329</v>
      </c>
      <c r="L515" s="325"/>
      <c r="M515" s="325"/>
      <c r="N515" s="325"/>
      <c r="O515" s="325"/>
      <c r="P515" s="13" t="s">
        <v>328</v>
      </c>
      <c r="Q515" s="46"/>
      <c r="AH515" s="7"/>
      <c r="AI515" s="7"/>
      <c r="AJ515" s="128"/>
      <c r="AK515" s="7"/>
      <c r="AL515" s="7"/>
      <c r="AM515" s="7"/>
      <c r="AN515" s="7"/>
      <c r="AO515" s="7"/>
      <c r="AP515" s="7"/>
      <c r="AQ515" s="7"/>
      <c r="AR515" s="7"/>
      <c r="AS515" s="7"/>
      <c r="AT515" s="7"/>
      <c r="AU515" s="7"/>
    </row>
    <row r="516" spans="1:47" s="13" customFormat="1" ht="6.75" customHeight="1">
      <c r="A516" s="155"/>
      <c r="B516" s="124"/>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60"/>
      <c r="AI516" s="7"/>
      <c r="AJ516" s="128"/>
      <c r="AK516" s="7"/>
      <c r="AL516" s="7"/>
      <c r="AM516" s="7"/>
      <c r="AN516" s="7"/>
      <c r="AO516" s="7"/>
      <c r="AP516" s="7"/>
      <c r="AQ516" s="7"/>
      <c r="AR516" s="7"/>
      <c r="AS516" s="7"/>
      <c r="AT516" s="7"/>
      <c r="AU516" s="7"/>
    </row>
    <row r="517" spans="1:47" s="13" customFormat="1" ht="6.75" customHeight="1">
      <c r="A517" s="155"/>
      <c r="B517" s="124"/>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61"/>
      <c r="AI517" s="7"/>
      <c r="AJ517" s="128"/>
      <c r="AK517" s="7"/>
      <c r="AL517" s="7"/>
      <c r="AM517" s="7"/>
      <c r="AN517" s="7"/>
      <c r="AO517" s="7"/>
      <c r="AP517" s="7"/>
      <c r="AQ517" s="7"/>
      <c r="AR517" s="7"/>
      <c r="AS517" s="7"/>
      <c r="AT517" s="7"/>
      <c r="AU517" s="7"/>
    </row>
    <row r="518" spans="1:47" s="13" customFormat="1" ht="27" customHeight="1">
      <c r="A518" s="155"/>
      <c r="B518" s="124"/>
      <c r="C518" s="13" t="s">
        <v>330</v>
      </c>
      <c r="L518" s="325"/>
      <c r="M518" s="325"/>
      <c r="N518" s="325"/>
      <c r="O518" s="325"/>
      <c r="P518" s="13" t="s">
        <v>328</v>
      </c>
      <c r="Q518" s="46"/>
      <c r="AH518" s="7"/>
      <c r="AI518" s="7"/>
      <c r="AJ518" s="128"/>
      <c r="AK518" s="7"/>
      <c r="AL518" s="7"/>
      <c r="AM518" s="7"/>
      <c r="AN518" s="7"/>
      <c r="AO518" s="7"/>
      <c r="AP518" s="7"/>
      <c r="AQ518" s="7"/>
      <c r="AR518" s="7"/>
      <c r="AS518" s="7"/>
      <c r="AT518" s="7"/>
      <c r="AU518" s="7"/>
    </row>
    <row r="519" spans="1:47" s="13" customFormat="1" ht="6.75" customHeight="1">
      <c r="A519" s="155"/>
      <c r="B519" s="124"/>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60"/>
      <c r="AI519" s="7"/>
      <c r="AJ519" s="128"/>
      <c r="AK519" s="7"/>
      <c r="AL519" s="7"/>
      <c r="AM519" s="7"/>
      <c r="AN519" s="7"/>
      <c r="AO519" s="7"/>
      <c r="AP519" s="7"/>
      <c r="AQ519" s="7"/>
      <c r="AR519" s="7"/>
      <c r="AS519" s="7"/>
      <c r="AT519" s="7"/>
      <c r="AU519" s="7"/>
    </row>
    <row r="520" spans="1:47" s="13" customFormat="1" ht="6.75" customHeight="1">
      <c r="A520" s="155"/>
      <c r="B520" s="124"/>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61"/>
      <c r="AI520" s="7"/>
      <c r="AJ520" s="128"/>
      <c r="AK520" s="7"/>
      <c r="AL520" s="7"/>
      <c r="AM520" s="7"/>
      <c r="AN520" s="7"/>
      <c r="AO520" s="7"/>
      <c r="AP520" s="7"/>
      <c r="AQ520" s="7"/>
      <c r="AR520" s="7"/>
      <c r="AS520" s="7"/>
      <c r="AT520" s="7"/>
      <c r="AU520" s="7"/>
    </row>
    <row r="521" spans="1:47" s="13" customFormat="1" ht="27" customHeight="1">
      <c r="A521" s="155"/>
      <c r="B521" s="124"/>
      <c r="C521" s="13" t="s">
        <v>538</v>
      </c>
      <c r="AH521" s="7"/>
      <c r="AI521" s="7"/>
      <c r="AJ521" s="128"/>
      <c r="AK521" s="7"/>
      <c r="AL521" s="7"/>
      <c r="AM521" s="7"/>
      <c r="AN521" s="7"/>
      <c r="AO521" s="7"/>
      <c r="AP521" s="7"/>
      <c r="AQ521" s="7"/>
      <c r="AR521" s="7"/>
      <c r="AS521" s="7"/>
      <c r="AT521" s="7"/>
      <c r="AU521" s="7"/>
    </row>
    <row r="522" spans="1:47" s="13" customFormat="1" ht="27" customHeight="1">
      <c r="A522" s="155"/>
      <c r="B522" s="124"/>
      <c r="D522" s="13" t="s">
        <v>540</v>
      </c>
      <c r="L522" s="325"/>
      <c r="M522" s="325"/>
      <c r="N522" s="325"/>
      <c r="O522" s="325"/>
      <c r="P522" s="13" t="s">
        <v>20</v>
      </c>
      <c r="Q522" s="46"/>
      <c r="AH522" s="7"/>
      <c r="AI522" s="7"/>
      <c r="AJ522" s="128"/>
      <c r="AK522" s="7"/>
      <c r="AL522" s="7"/>
      <c r="AM522" s="7"/>
      <c r="AN522" s="7"/>
      <c r="AO522" s="7"/>
      <c r="AP522" s="7"/>
      <c r="AQ522" s="7"/>
      <c r="AR522" s="7"/>
      <c r="AS522" s="7"/>
      <c r="AT522" s="7"/>
      <c r="AU522" s="7"/>
    </row>
    <row r="523" spans="1:47" s="13" customFormat="1" ht="27" customHeight="1">
      <c r="A523" s="155"/>
      <c r="B523" s="124"/>
      <c r="D523" s="13" t="s">
        <v>541</v>
      </c>
      <c r="W523" s="184" t="s">
        <v>39</v>
      </c>
      <c r="X523" s="65" t="s">
        <v>542</v>
      </c>
      <c r="Y523" s="65"/>
      <c r="AA523" s="184" t="s">
        <v>39</v>
      </c>
      <c r="AB523" s="65" t="s">
        <v>543</v>
      </c>
      <c r="AC523" s="65"/>
      <c r="AH523" s="7"/>
      <c r="AI523" s="7"/>
      <c r="AJ523" s="128"/>
      <c r="AK523" s="7"/>
      <c r="AL523" s="7"/>
      <c r="AM523" s="7"/>
      <c r="AN523" s="7"/>
      <c r="AO523" s="7"/>
      <c r="AP523" s="7"/>
      <c r="AQ523" s="7"/>
      <c r="AR523" s="7"/>
      <c r="AS523" s="7"/>
      <c r="AT523" s="7"/>
      <c r="AU523" s="7"/>
    </row>
    <row r="524" spans="1:47" s="13" customFormat="1" ht="6.75" customHeight="1">
      <c r="A524" s="155"/>
      <c r="B524" s="124"/>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60"/>
      <c r="AI524" s="7"/>
      <c r="AJ524" s="128"/>
      <c r="AK524" s="7"/>
      <c r="AL524" s="7"/>
      <c r="AM524" s="7"/>
      <c r="AN524" s="7"/>
      <c r="AO524" s="7"/>
      <c r="AP524" s="7"/>
      <c r="AQ524" s="7"/>
      <c r="AR524" s="7"/>
      <c r="AS524" s="7"/>
      <c r="AT524" s="7"/>
      <c r="AU524" s="7"/>
    </row>
    <row r="525" spans="1:47" s="13" customFormat="1" ht="6.75" customHeight="1">
      <c r="A525" s="155"/>
      <c r="B525" s="124"/>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61"/>
      <c r="AI525" s="7"/>
      <c r="AJ525" s="128"/>
      <c r="AK525" s="7"/>
      <c r="AL525" s="7"/>
      <c r="AM525" s="7"/>
      <c r="AN525" s="7"/>
      <c r="AO525" s="7"/>
      <c r="AP525" s="7"/>
      <c r="AQ525" s="7"/>
      <c r="AR525" s="7"/>
      <c r="AS525" s="7"/>
      <c r="AT525" s="7"/>
      <c r="AU525" s="7"/>
    </row>
    <row r="526" spans="1:47" s="13" customFormat="1" ht="27" customHeight="1">
      <c r="A526" s="155"/>
      <c r="B526" s="124"/>
      <c r="C526" s="13" t="s">
        <v>332</v>
      </c>
      <c r="AH526" s="7"/>
      <c r="AI526" s="7"/>
      <c r="AJ526" s="128"/>
      <c r="AK526" s="7"/>
      <c r="AL526" s="7"/>
      <c r="AM526" s="7"/>
      <c r="AN526" s="7"/>
      <c r="AO526" s="7"/>
      <c r="AP526" s="7"/>
      <c r="AQ526" s="7"/>
      <c r="AR526" s="7"/>
      <c r="AS526" s="7"/>
      <c r="AT526" s="7"/>
      <c r="AU526" s="7"/>
    </row>
    <row r="527" spans="1:47" s="13" customFormat="1" ht="27" customHeight="1">
      <c r="A527" s="155"/>
      <c r="B527" s="124"/>
      <c r="G527" s="34" t="s">
        <v>33</v>
      </c>
      <c r="H527" s="262" t="s">
        <v>333</v>
      </c>
      <c r="I527" s="262"/>
      <c r="J527" s="262"/>
      <c r="K527" s="262"/>
      <c r="L527" s="262"/>
      <c r="M527" s="262"/>
      <c r="N527" s="262"/>
      <c r="O527" s="13" t="s">
        <v>334</v>
      </c>
      <c r="P527" s="34" t="s">
        <v>33</v>
      </c>
      <c r="Q527" s="262" t="s">
        <v>43</v>
      </c>
      <c r="R527" s="262"/>
      <c r="S527" s="262"/>
      <c r="T527" s="262"/>
      <c r="U527" s="262"/>
      <c r="V527" s="262"/>
      <c r="W527" s="262"/>
      <c r="X527" s="13" t="s">
        <v>334</v>
      </c>
      <c r="Y527" s="34" t="s">
        <v>33</v>
      </c>
      <c r="Z527" s="262" t="s">
        <v>335</v>
      </c>
      <c r="AA527" s="262"/>
      <c r="AB527" s="262"/>
      <c r="AC527" s="262"/>
      <c r="AD527" s="262"/>
      <c r="AE527" s="262"/>
      <c r="AF527" s="262"/>
      <c r="AG527" s="13" t="s">
        <v>34</v>
      </c>
      <c r="AH527" s="7"/>
      <c r="AI527" s="7"/>
      <c r="AJ527" s="128"/>
      <c r="AK527" s="7"/>
      <c r="AL527" s="7"/>
      <c r="AM527" s="7"/>
      <c r="AN527" s="7"/>
      <c r="AO527" s="7"/>
      <c r="AP527" s="7"/>
      <c r="AQ527" s="7"/>
      <c r="AR527" s="7"/>
      <c r="AS527" s="7"/>
      <c r="AT527" s="7"/>
      <c r="AU527" s="7"/>
    </row>
    <row r="528" spans="1:47" s="13" customFormat="1" ht="27" customHeight="1">
      <c r="A528" s="155"/>
      <c r="B528" s="124"/>
      <c r="D528" s="13" t="s">
        <v>336</v>
      </c>
      <c r="G528" s="34" t="s">
        <v>33</v>
      </c>
      <c r="H528" s="318"/>
      <c r="I528" s="318"/>
      <c r="J528" s="318"/>
      <c r="K528" s="318"/>
      <c r="L528" s="318"/>
      <c r="M528" s="318"/>
      <c r="N528" s="318"/>
      <c r="O528" s="13" t="s">
        <v>334</v>
      </c>
      <c r="P528" s="34" t="s">
        <v>33</v>
      </c>
      <c r="Q528" s="319"/>
      <c r="R528" s="319"/>
      <c r="S528" s="319"/>
      <c r="T528" s="319"/>
      <c r="U528" s="319"/>
      <c r="V528" s="319"/>
      <c r="W528" s="319"/>
      <c r="X528" s="13" t="s">
        <v>334</v>
      </c>
      <c r="Y528" s="34" t="s">
        <v>33</v>
      </c>
      <c r="Z528" s="320"/>
      <c r="AA528" s="320"/>
      <c r="AB528" s="320"/>
      <c r="AC528" s="320"/>
      <c r="AD528" s="320"/>
      <c r="AE528" s="320"/>
      <c r="AF528" s="13" t="s">
        <v>322</v>
      </c>
      <c r="AG528" s="13" t="s">
        <v>34</v>
      </c>
      <c r="AH528" s="7"/>
      <c r="AI528" s="7"/>
      <c r="AJ528" s="128"/>
      <c r="AK528" s="7"/>
      <c r="AL528" s="7"/>
      <c r="AM528" s="7"/>
      <c r="AN528" s="7"/>
      <c r="AO528" s="7"/>
      <c r="AP528" s="7"/>
      <c r="AQ528" s="7"/>
      <c r="AR528" s="7"/>
      <c r="AS528" s="7"/>
      <c r="AT528" s="7"/>
      <c r="AU528" s="7"/>
    </row>
    <row r="529" spans="1:47" s="13" customFormat="1" ht="27" customHeight="1">
      <c r="A529" s="155"/>
      <c r="B529" s="124"/>
      <c r="D529" s="13" t="s">
        <v>337</v>
      </c>
      <c r="G529" s="34" t="s">
        <v>33</v>
      </c>
      <c r="H529" s="318"/>
      <c r="I529" s="318"/>
      <c r="J529" s="318"/>
      <c r="K529" s="318"/>
      <c r="L529" s="318"/>
      <c r="M529" s="318"/>
      <c r="N529" s="318"/>
      <c r="O529" s="13" t="s">
        <v>334</v>
      </c>
      <c r="P529" s="34" t="s">
        <v>33</v>
      </c>
      <c r="Q529" s="319"/>
      <c r="R529" s="319"/>
      <c r="S529" s="319"/>
      <c r="T529" s="319"/>
      <c r="U529" s="319"/>
      <c r="V529" s="319"/>
      <c r="W529" s="319"/>
      <c r="X529" s="13" t="s">
        <v>334</v>
      </c>
      <c r="Y529" s="34" t="s">
        <v>33</v>
      </c>
      <c r="Z529" s="320"/>
      <c r="AA529" s="320"/>
      <c r="AB529" s="320"/>
      <c r="AC529" s="320"/>
      <c r="AD529" s="320"/>
      <c r="AE529" s="320"/>
      <c r="AF529" s="13" t="s">
        <v>322</v>
      </c>
      <c r="AG529" s="13" t="s">
        <v>34</v>
      </c>
      <c r="AH529" s="7"/>
      <c r="AI529" s="7"/>
      <c r="AJ529" s="128"/>
      <c r="AK529" s="7"/>
      <c r="AL529" s="7"/>
      <c r="AM529" s="7"/>
      <c r="AN529" s="7"/>
      <c r="AO529" s="7"/>
      <c r="AP529" s="7"/>
      <c r="AQ529" s="7"/>
      <c r="AR529" s="7"/>
      <c r="AS529" s="7"/>
      <c r="AT529" s="7"/>
      <c r="AU529" s="7"/>
    </row>
    <row r="530" spans="1:47" s="13" customFormat="1" ht="27" customHeight="1">
      <c r="A530" s="155"/>
      <c r="B530" s="124"/>
      <c r="D530" s="13" t="s">
        <v>338</v>
      </c>
      <c r="G530" s="34" t="s">
        <v>33</v>
      </c>
      <c r="H530" s="318"/>
      <c r="I530" s="318"/>
      <c r="J530" s="318"/>
      <c r="K530" s="318"/>
      <c r="L530" s="318"/>
      <c r="M530" s="318"/>
      <c r="N530" s="318"/>
      <c r="O530" s="13" t="s">
        <v>334</v>
      </c>
      <c r="P530" s="34" t="s">
        <v>33</v>
      </c>
      <c r="Q530" s="319"/>
      <c r="R530" s="319"/>
      <c r="S530" s="319"/>
      <c r="T530" s="319"/>
      <c r="U530" s="319"/>
      <c r="V530" s="319"/>
      <c r="W530" s="319"/>
      <c r="X530" s="13" t="s">
        <v>334</v>
      </c>
      <c r="Y530" s="34" t="s">
        <v>33</v>
      </c>
      <c r="Z530" s="320"/>
      <c r="AA530" s="320"/>
      <c r="AB530" s="320"/>
      <c r="AC530" s="320"/>
      <c r="AD530" s="320"/>
      <c r="AE530" s="320"/>
      <c r="AF530" s="13" t="s">
        <v>322</v>
      </c>
      <c r="AG530" s="13" t="s">
        <v>34</v>
      </c>
      <c r="AH530" s="7"/>
      <c r="AI530" s="7"/>
      <c r="AJ530" s="128"/>
      <c r="AK530" s="7"/>
      <c r="AL530" s="7"/>
      <c r="AM530" s="7"/>
      <c r="AN530" s="7"/>
      <c r="AO530" s="7"/>
      <c r="AP530" s="7"/>
      <c r="AQ530" s="7"/>
      <c r="AR530" s="7"/>
      <c r="AS530" s="7"/>
      <c r="AT530" s="7"/>
      <c r="AU530" s="7"/>
    </row>
    <row r="531" spans="1:47" s="13" customFormat="1" ht="27" customHeight="1">
      <c r="A531" s="155"/>
      <c r="B531" s="124"/>
      <c r="D531" s="13" t="s">
        <v>339</v>
      </c>
      <c r="G531" s="34" t="s">
        <v>33</v>
      </c>
      <c r="H531" s="318"/>
      <c r="I531" s="318"/>
      <c r="J531" s="318"/>
      <c r="K531" s="318"/>
      <c r="L531" s="318"/>
      <c r="M531" s="318"/>
      <c r="N531" s="318"/>
      <c r="O531" s="13" t="s">
        <v>334</v>
      </c>
      <c r="P531" s="34" t="s">
        <v>33</v>
      </c>
      <c r="Q531" s="319"/>
      <c r="R531" s="319"/>
      <c r="S531" s="319"/>
      <c r="T531" s="319"/>
      <c r="U531" s="319"/>
      <c r="V531" s="319"/>
      <c r="W531" s="319"/>
      <c r="X531" s="13" t="s">
        <v>334</v>
      </c>
      <c r="Y531" s="34" t="s">
        <v>33</v>
      </c>
      <c r="Z531" s="320"/>
      <c r="AA531" s="320"/>
      <c r="AB531" s="320"/>
      <c r="AC531" s="320"/>
      <c r="AD531" s="320"/>
      <c r="AE531" s="320"/>
      <c r="AF531" s="13" t="s">
        <v>322</v>
      </c>
      <c r="AG531" s="13" t="s">
        <v>34</v>
      </c>
      <c r="AH531" s="7"/>
      <c r="AI531" s="7"/>
      <c r="AJ531" s="128"/>
      <c r="AK531" s="7"/>
      <c r="AL531" s="7"/>
      <c r="AM531" s="7"/>
      <c r="AN531" s="7"/>
      <c r="AO531" s="7"/>
      <c r="AP531" s="7"/>
      <c r="AQ531" s="7"/>
      <c r="AR531" s="7"/>
      <c r="AS531" s="7"/>
      <c r="AT531" s="7"/>
      <c r="AU531" s="7"/>
    </row>
    <row r="532" spans="1:47" s="13" customFormat="1" ht="27" customHeight="1">
      <c r="A532" s="155"/>
      <c r="B532" s="124"/>
      <c r="D532" s="13" t="s">
        <v>340</v>
      </c>
      <c r="G532" s="34" t="s">
        <v>33</v>
      </c>
      <c r="H532" s="318"/>
      <c r="I532" s="318"/>
      <c r="J532" s="318"/>
      <c r="K532" s="318"/>
      <c r="L532" s="318"/>
      <c r="M532" s="318"/>
      <c r="N532" s="318"/>
      <c r="O532" s="13" t="s">
        <v>334</v>
      </c>
      <c r="P532" s="34" t="s">
        <v>33</v>
      </c>
      <c r="Q532" s="319"/>
      <c r="R532" s="319"/>
      <c r="S532" s="319"/>
      <c r="T532" s="319"/>
      <c r="U532" s="319"/>
      <c r="V532" s="319"/>
      <c r="W532" s="319"/>
      <c r="X532" s="13" t="s">
        <v>334</v>
      </c>
      <c r="Y532" s="34" t="s">
        <v>33</v>
      </c>
      <c r="Z532" s="320"/>
      <c r="AA532" s="320"/>
      <c r="AB532" s="320"/>
      <c r="AC532" s="320"/>
      <c r="AD532" s="320"/>
      <c r="AE532" s="320"/>
      <c r="AF532" s="13" t="s">
        <v>322</v>
      </c>
      <c r="AG532" s="13" t="s">
        <v>34</v>
      </c>
      <c r="AH532" s="7"/>
      <c r="AI532" s="7"/>
      <c r="AJ532" s="128"/>
      <c r="AK532" s="7"/>
      <c r="AL532" s="7"/>
      <c r="AM532" s="7"/>
      <c r="AN532" s="7"/>
      <c r="AO532" s="7"/>
      <c r="AP532" s="7"/>
      <c r="AQ532" s="7"/>
      <c r="AR532" s="7"/>
      <c r="AS532" s="7"/>
      <c r="AT532" s="7"/>
      <c r="AU532" s="7"/>
    </row>
    <row r="533" spans="1:47" s="13" customFormat="1" ht="27" customHeight="1">
      <c r="A533" s="155"/>
      <c r="B533" s="124"/>
      <c r="D533" s="13" t="s">
        <v>341</v>
      </c>
      <c r="G533" s="34" t="s">
        <v>33</v>
      </c>
      <c r="H533" s="318"/>
      <c r="I533" s="318"/>
      <c r="J533" s="318"/>
      <c r="K533" s="318"/>
      <c r="L533" s="318"/>
      <c r="M533" s="318"/>
      <c r="N533" s="318"/>
      <c r="O533" s="13" t="s">
        <v>334</v>
      </c>
      <c r="P533" s="34" t="s">
        <v>33</v>
      </c>
      <c r="Q533" s="319"/>
      <c r="R533" s="319"/>
      <c r="S533" s="319"/>
      <c r="T533" s="319"/>
      <c r="U533" s="319"/>
      <c r="V533" s="319"/>
      <c r="W533" s="319"/>
      <c r="X533" s="13" t="s">
        <v>334</v>
      </c>
      <c r="Y533" s="34" t="s">
        <v>33</v>
      </c>
      <c r="Z533" s="320"/>
      <c r="AA533" s="320"/>
      <c r="AB533" s="320"/>
      <c r="AC533" s="320"/>
      <c r="AD533" s="320"/>
      <c r="AE533" s="320"/>
      <c r="AF533" s="13" t="s">
        <v>322</v>
      </c>
      <c r="AG533" s="13" t="s">
        <v>34</v>
      </c>
      <c r="AH533" s="7"/>
      <c r="AI533" s="7"/>
      <c r="AJ533" s="128"/>
      <c r="AK533" s="7"/>
      <c r="AL533" s="7"/>
      <c r="AM533" s="7"/>
      <c r="AN533" s="7"/>
      <c r="AO533" s="7"/>
      <c r="AP533" s="7"/>
      <c r="AQ533" s="7"/>
      <c r="AR533" s="7"/>
      <c r="AS533" s="7"/>
      <c r="AT533" s="7"/>
      <c r="AU533" s="7"/>
    </row>
    <row r="534" spans="1:47" s="13" customFormat="1" ht="6.75" customHeight="1">
      <c r="A534" s="155"/>
      <c r="B534" s="124"/>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60"/>
      <c r="AI534" s="7"/>
      <c r="AJ534" s="128"/>
      <c r="AK534" s="7"/>
      <c r="AL534" s="7"/>
      <c r="AM534" s="7"/>
      <c r="AN534" s="7"/>
      <c r="AO534" s="7"/>
      <c r="AP534" s="7"/>
      <c r="AQ534" s="7"/>
      <c r="AR534" s="7"/>
      <c r="AS534" s="7"/>
      <c r="AT534" s="7"/>
      <c r="AU534" s="7"/>
    </row>
    <row r="535" spans="1:47" s="13" customFormat="1" ht="6.75" customHeight="1">
      <c r="A535" s="155"/>
      <c r="B535" s="124"/>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61"/>
      <c r="AI535" s="7"/>
      <c r="AJ535" s="128"/>
      <c r="AK535" s="7"/>
      <c r="AL535" s="7"/>
      <c r="AM535" s="7"/>
      <c r="AN535" s="7"/>
      <c r="AO535" s="7"/>
      <c r="AP535" s="7"/>
      <c r="AQ535" s="7"/>
      <c r="AR535" s="7"/>
      <c r="AS535" s="7"/>
      <c r="AT535" s="7"/>
      <c r="AU535" s="7"/>
    </row>
    <row r="536" spans="1:47" s="13" customFormat="1" ht="27" customHeight="1">
      <c r="A536" s="155"/>
      <c r="B536" s="124"/>
      <c r="C536" s="13" t="s">
        <v>45</v>
      </c>
      <c r="AH536" s="7"/>
      <c r="AI536" s="7"/>
      <c r="AJ536" s="128"/>
      <c r="AK536" s="7"/>
      <c r="AL536" s="7"/>
      <c r="AM536" s="7"/>
      <c r="AN536" s="7"/>
      <c r="AO536" s="7"/>
      <c r="AP536" s="7"/>
      <c r="AQ536" s="7"/>
      <c r="AR536" s="7"/>
      <c r="AS536" s="7"/>
      <c r="AT536" s="7"/>
      <c r="AU536" s="7"/>
    </row>
    <row r="537" spans="1:47" s="13" customFormat="1" ht="27" customHeight="1">
      <c r="A537" s="155"/>
      <c r="B537" s="124"/>
      <c r="D537" s="284"/>
      <c r="E537" s="284"/>
      <c r="F537" s="284"/>
      <c r="G537" s="284"/>
      <c r="H537" s="284"/>
      <c r="I537" s="284"/>
      <c r="J537" s="284"/>
      <c r="K537" s="284"/>
      <c r="L537" s="284"/>
      <c r="M537" s="284"/>
      <c r="N537" s="284"/>
      <c r="O537" s="284"/>
      <c r="P537" s="284"/>
      <c r="Q537" s="284"/>
      <c r="R537" s="284"/>
      <c r="S537" s="284"/>
      <c r="T537" s="284"/>
      <c r="U537" s="284"/>
      <c r="V537" s="284"/>
      <c r="W537" s="284"/>
      <c r="X537" s="284"/>
      <c r="Y537" s="284"/>
      <c r="Z537" s="284"/>
      <c r="AA537" s="284"/>
      <c r="AB537" s="284"/>
      <c r="AC537" s="284"/>
      <c r="AD537" s="284"/>
      <c r="AE537" s="284"/>
      <c r="AF537" s="284"/>
      <c r="AG537" s="284"/>
      <c r="AH537" s="284"/>
      <c r="AI537" s="7"/>
      <c r="AJ537" s="128"/>
      <c r="AK537" s="7"/>
      <c r="AL537" s="7"/>
      <c r="AM537" s="7"/>
      <c r="AN537" s="7"/>
      <c r="AO537" s="7"/>
      <c r="AP537" s="7"/>
      <c r="AQ537" s="7"/>
      <c r="AR537" s="7"/>
      <c r="AS537" s="7"/>
      <c r="AT537" s="7"/>
      <c r="AU537" s="7"/>
    </row>
    <row r="538" spans="1:47" s="13" customFormat="1" ht="6.75" customHeight="1">
      <c r="A538" s="155"/>
      <c r="B538" s="124"/>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60"/>
      <c r="AI538" s="7"/>
      <c r="AJ538" s="128"/>
      <c r="AK538" s="7"/>
      <c r="AL538" s="7"/>
      <c r="AM538" s="7"/>
      <c r="AN538" s="7"/>
      <c r="AO538" s="7"/>
      <c r="AP538" s="7"/>
      <c r="AQ538" s="7"/>
      <c r="AR538" s="7"/>
      <c r="AS538" s="7"/>
      <c r="AT538" s="7"/>
      <c r="AU538" s="7"/>
    </row>
    <row r="539" spans="1:47" s="13" customFormat="1" ht="6.75" customHeight="1">
      <c r="A539" s="155"/>
      <c r="B539" s="124"/>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61"/>
      <c r="AI539" s="7"/>
      <c r="AJ539" s="128"/>
      <c r="AK539" s="7"/>
      <c r="AL539" s="7"/>
      <c r="AM539" s="7"/>
      <c r="AN539" s="7"/>
      <c r="AO539" s="7"/>
      <c r="AP539" s="7"/>
      <c r="AQ539" s="7"/>
      <c r="AR539" s="7"/>
      <c r="AS539" s="7"/>
      <c r="AT539" s="7"/>
      <c r="AU539" s="7"/>
    </row>
    <row r="540" spans="1:47" s="13" customFormat="1" ht="27" customHeight="1">
      <c r="A540" s="155"/>
      <c r="B540" s="124"/>
      <c r="C540" s="13" t="s">
        <v>124</v>
      </c>
      <c r="AH540" s="7"/>
      <c r="AI540" s="7"/>
      <c r="AJ540" s="128"/>
      <c r="AK540" s="7"/>
      <c r="AL540" s="7"/>
      <c r="AM540" s="7"/>
      <c r="AN540" s="7"/>
      <c r="AO540" s="7"/>
      <c r="AP540" s="7"/>
      <c r="AQ540" s="7"/>
      <c r="AR540" s="7"/>
      <c r="AS540" s="7"/>
      <c r="AT540" s="7"/>
      <c r="AU540" s="7"/>
    </row>
    <row r="541" spans="1:47" s="13" customFormat="1" ht="27" customHeight="1">
      <c r="A541" s="155"/>
      <c r="B541" s="124"/>
      <c r="D541" s="284"/>
      <c r="E541" s="284"/>
      <c r="F541" s="284"/>
      <c r="G541" s="284"/>
      <c r="H541" s="284"/>
      <c r="I541" s="284"/>
      <c r="J541" s="284"/>
      <c r="K541" s="284"/>
      <c r="L541" s="284"/>
      <c r="M541" s="284"/>
      <c r="N541" s="284"/>
      <c r="O541" s="284"/>
      <c r="P541" s="284"/>
      <c r="Q541" s="284"/>
      <c r="R541" s="284"/>
      <c r="S541" s="284"/>
      <c r="T541" s="284"/>
      <c r="U541" s="284"/>
      <c r="V541" s="284"/>
      <c r="W541" s="284"/>
      <c r="X541" s="284"/>
      <c r="Y541" s="284"/>
      <c r="Z541" s="284"/>
      <c r="AA541" s="284"/>
      <c r="AB541" s="284"/>
      <c r="AC541" s="284"/>
      <c r="AD541" s="284"/>
      <c r="AE541" s="284"/>
      <c r="AF541" s="284"/>
      <c r="AG541" s="284"/>
      <c r="AH541" s="284"/>
      <c r="AI541" s="7"/>
      <c r="AJ541" s="128"/>
      <c r="AK541" s="7"/>
      <c r="AL541" s="7"/>
      <c r="AM541" s="7"/>
      <c r="AN541" s="7"/>
      <c r="AO541" s="7"/>
      <c r="AP541" s="7"/>
      <c r="AQ541" s="7"/>
      <c r="AR541" s="7"/>
      <c r="AS541" s="7"/>
      <c r="AT541" s="7"/>
      <c r="AU541" s="7"/>
    </row>
    <row r="542" spans="1:47" s="13" customFormat="1" ht="6.75" customHeight="1">
      <c r="A542" s="155"/>
      <c r="B542" s="124"/>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60"/>
      <c r="AI542" s="7"/>
      <c r="AJ542" s="128"/>
      <c r="AK542" s="7"/>
      <c r="AL542" s="7"/>
      <c r="AM542" s="7"/>
      <c r="AN542" s="7"/>
      <c r="AO542" s="7"/>
      <c r="AP542" s="7"/>
      <c r="AQ542" s="7"/>
      <c r="AR542" s="7"/>
      <c r="AS542" s="7"/>
      <c r="AT542" s="7"/>
      <c r="AU542" s="7"/>
    </row>
    <row r="543" spans="1:47" s="13" customFormat="1" ht="15" customHeight="1">
      <c r="A543" s="155"/>
      <c r="B543" s="124"/>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61"/>
      <c r="AI543" s="7"/>
      <c r="AJ543" s="128"/>
      <c r="AK543" s="7"/>
      <c r="AL543" s="7"/>
      <c r="AM543" s="7"/>
      <c r="AN543" s="7"/>
      <c r="AO543" s="7"/>
      <c r="AP543" s="7"/>
      <c r="AQ543" s="7"/>
      <c r="AR543" s="7"/>
      <c r="AS543" s="7"/>
      <c r="AT543" s="7"/>
      <c r="AU543" s="7"/>
    </row>
    <row r="544" spans="2:36" ht="27" customHeight="1">
      <c r="B544" s="124"/>
      <c r="AJ544" s="128"/>
    </row>
    <row r="545" spans="2:36" ht="27" customHeight="1">
      <c r="B545" s="124"/>
      <c r="AJ545" s="128"/>
    </row>
    <row r="546" spans="2:36" ht="27" customHeight="1">
      <c r="B546" s="124"/>
      <c r="S546" s="6" t="s">
        <v>553</v>
      </c>
      <c r="AJ546" s="128"/>
    </row>
    <row r="547" spans="2:36" ht="27" customHeight="1">
      <c r="B547" s="124"/>
      <c r="S547" s="1" t="s">
        <v>584</v>
      </c>
      <c r="AJ547" s="128"/>
    </row>
    <row r="548" spans="1:47" s="13" customFormat="1" ht="7.5" customHeight="1">
      <c r="A548" s="155"/>
      <c r="B548" s="124"/>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7"/>
      <c r="AL548" s="7"/>
      <c r="AM548" s="7"/>
      <c r="AN548" s="7"/>
      <c r="AO548" s="7"/>
      <c r="AP548" s="7"/>
      <c r="AQ548" s="7"/>
      <c r="AR548" s="7"/>
      <c r="AS548" s="7"/>
      <c r="AT548" s="7"/>
      <c r="AU548" s="7"/>
    </row>
    <row r="709" spans="1:47" s="13" customFormat="1" ht="30" customHeight="1">
      <c r="A709" s="155"/>
      <c r="B709" s="72"/>
      <c r="AH709" s="7"/>
      <c r="AI709" s="7"/>
      <c r="AJ709" s="7"/>
      <c r="AK709" s="7"/>
      <c r="AL709" s="7"/>
      <c r="AM709" s="7"/>
      <c r="AN709" s="7"/>
      <c r="AO709" s="7"/>
      <c r="AP709" s="7"/>
      <c r="AQ709" s="7"/>
      <c r="AR709" s="7"/>
      <c r="AS709" s="7"/>
      <c r="AT709" s="7"/>
      <c r="AU709" s="7"/>
    </row>
    <row r="710" spans="1:47" s="13" customFormat="1" ht="30" customHeight="1">
      <c r="A710" s="155"/>
      <c r="B710" s="72"/>
      <c r="AH710" s="7"/>
      <c r="AI710" s="7"/>
      <c r="AJ710" s="7"/>
      <c r="AK710" s="7"/>
      <c r="AL710" s="7"/>
      <c r="AM710" s="7"/>
      <c r="AN710" s="7"/>
      <c r="AO710" s="7"/>
      <c r="AP710" s="7"/>
      <c r="AQ710" s="7"/>
      <c r="AR710" s="7"/>
      <c r="AS710" s="7"/>
      <c r="AT710" s="7"/>
      <c r="AU710" s="7"/>
    </row>
    <row r="711" spans="1:47" s="13" customFormat="1" ht="30" customHeight="1">
      <c r="A711" s="155"/>
      <c r="B711" s="72"/>
      <c r="AH711" s="7"/>
      <c r="AI711" s="7"/>
      <c r="AJ711" s="7"/>
      <c r="AK711" s="7"/>
      <c r="AL711" s="7"/>
      <c r="AM711" s="7"/>
      <c r="AN711" s="7"/>
      <c r="AO711" s="7"/>
      <c r="AP711" s="7"/>
      <c r="AQ711" s="7"/>
      <c r="AR711" s="7"/>
      <c r="AS711" s="7"/>
      <c r="AT711" s="7"/>
      <c r="AU711" s="7"/>
    </row>
    <row r="712" spans="1:47" s="13" customFormat="1" ht="30" customHeight="1">
      <c r="A712" s="155"/>
      <c r="B712" s="72"/>
      <c r="AH712" s="7"/>
      <c r="AI712" s="7"/>
      <c r="AJ712" s="7"/>
      <c r="AK712" s="7"/>
      <c r="AL712" s="7"/>
      <c r="AM712" s="7"/>
      <c r="AN712" s="7"/>
      <c r="AO712" s="7"/>
      <c r="AP712" s="7"/>
      <c r="AQ712" s="7"/>
      <c r="AR712" s="7"/>
      <c r="AS712" s="7"/>
      <c r="AT712" s="7"/>
      <c r="AU712" s="7"/>
    </row>
    <row r="713" spans="1:47" s="13" customFormat="1" ht="30" customHeight="1">
      <c r="A713" s="155"/>
      <c r="B713" s="72"/>
      <c r="AH713" s="7"/>
      <c r="AI713" s="7"/>
      <c r="AJ713" s="7"/>
      <c r="AK713" s="7"/>
      <c r="AL713" s="7"/>
      <c r="AM713" s="7"/>
      <c r="AN713" s="7"/>
      <c r="AO713" s="7"/>
      <c r="AP713" s="7"/>
      <c r="AQ713" s="7"/>
      <c r="AR713" s="7"/>
      <c r="AS713" s="7"/>
      <c r="AT713" s="7"/>
      <c r="AU713" s="7"/>
    </row>
    <row r="714" spans="1:47" s="13" customFormat="1" ht="30" customHeight="1">
      <c r="A714" s="155"/>
      <c r="B714" s="72"/>
      <c r="AH714" s="7"/>
      <c r="AI714" s="7"/>
      <c r="AJ714" s="7"/>
      <c r="AK714" s="7"/>
      <c r="AL714" s="7"/>
      <c r="AM714" s="7"/>
      <c r="AN714" s="7"/>
      <c r="AO714" s="7"/>
      <c r="AP714" s="7"/>
      <c r="AQ714" s="7"/>
      <c r="AR714" s="7"/>
      <c r="AS714" s="7"/>
      <c r="AT714" s="7"/>
      <c r="AU714" s="7"/>
    </row>
    <row r="715" spans="1:47" s="13" customFormat="1" ht="30" customHeight="1">
      <c r="A715" s="155"/>
      <c r="B715" s="72"/>
      <c r="AH715" s="7"/>
      <c r="AI715" s="7"/>
      <c r="AJ715" s="7"/>
      <c r="AK715" s="7"/>
      <c r="AL715" s="7"/>
      <c r="AM715" s="7"/>
      <c r="AN715" s="7"/>
      <c r="AO715" s="7"/>
      <c r="AP715" s="7"/>
      <c r="AQ715" s="7"/>
      <c r="AR715" s="7"/>
      <c r="AS715" s="7"/>
      <c r="AT715" s="7"/>
      <c r="AU715" s="7"/>
    </row>
    <row r="716" spans="1:47" s="13" customFormat="1" ht="30" customHeight="1">
      <c r="A716" s="155"/>
      <c r="B716" s="72"/>
      <c r="AH716" s="7"/>
      <c r="AI716" s="7"/>
      <c r="AJ716" s="7"/>
      <c r="AK716" s="7"/>
      <c r="AL716" s="7"/>
      <c r="AM716" s="7"/>
      <c r="AN716" s="7"/>
      <c r="AO716" s="7"/>
      <c r="AP716" s="7"/>
      <c r="AQ716" s="7"/>
      <c r="AR716" s="7"/>
      <c r="AS716" s="7"/>
      <c r="AT716" s="7"/>
      <c r="AU716" s="7"/>
    </row>
    <row r="717" spans="1:47" s="13" customFormat="1" ht="30" customHeight="1">
      <c r="A717" s="155"/>
      <c r="B717" s="72"/>
      <c r="AH717" s="7"/>
      <c r="AI717" s="7"/>
      <c r="AJ717" s="7"/>
      <c r="AK717" s="7"/>
      <c r="AL717" s="7"/>
      <c r="AM717" s="7"/>
      <c r="AN717" s="7"/>
      <c r="AO717" s="7"/>
      <c r="AP717" s="7"/>
      <c r="AQ717" s="7"/>
      <c r="AR717" s="7"/>
      <c r="AS717" s="7"/>
      <c r="AT717" s="7"/>
      <c r="AU717" s="7"/>
    </row>
    <row r="718" spans="1:47" s="13" customFormat="1" ht="30" customHeight="1">
      <c r="A718" s="155"/>
      <c r="B718" s="72"/>
      <c r="AH718" s="7"/>
      <c r="AI718" s="7"/>
      <c r="AJ718" s="7"/>
      <c r="AK718" s="7"/>
      <c r="AL718" s="7"/>
      <c r="AM718" s="7"/>
      <c r="AN718" s="7"/>
      <c r="AO718" s="7"/>
      <c r="AP718" s="7"/>
      <c r="AQ718" s="7"/>
      <c r="AR718" s="7"/>
      <c r="AS718" s="7"/>
      <c r="AT718" s="7"/>
      <c r="AU718" s="7"/>
    </row>
    <row r="719" spans="1:47" s="13" customFormat="1" ht="30" customHeight="1">
      <c r="A719" s="155"/>
      <c r="B719" s="72"/>
      <c r="AH719" s="7"/>
      <c r="AI719" s="7"/>
      <c r="AJ719" s="7"/>
      <c r="AK719" s="7"/>
      <c r="AL719" s="7"/>
      <c r="AM719" s="7"/>
      <c r="AN719" s="7"/>
      <c r="AO719" s="7"/>
      <c r="AP719" s="7"/>
      <c r="AQ719" s="7"/>
      <c r="AR719" s="7"/>
      <c r="AS719" s="7"/>
      <c r="AT719" s="7"/>
      <c r="AU719" s="7"/>
    </row>
    <row r="720" spans="1:47" s="13" customFormat="1" ht="30" customHeight="1">
      <c r="A720" s="155"/>
      <c r="B720" s="72"/>
      <c r="AH720" s="7"/>
      <c r="AI720" s="7"/>
      <c r="AJ720" s="7"/>
      <c r="AK720" s="7"/>
      <c r="AL720" s="7"/>
      <c r="AM720" s="7"/>
      <c r="AN720" s="7"/>
      <c r="AO720" s="7"/>
      <c r="AP720" s="7"/>
      <c r="AQ720" s="7"/>
      <c r="AR720" s="7"/>
      <c r="AS720" s="7"/>
      <c r="AT720" s="7"/>
      <c r="AU720" s="7"/>
    </row>
    <row r="721" spans="1:47" s="13" customFormat="1" ht="30" customHeight="1">
      <c r="A721" s="155"/>
      <c r="B721" s="72"/>
      <c r="AH721" s="7"/>
      <c r="AI721" s="7"/>
      <c r="AJ721" s="7"/>
      <c r="AK721" s="7"/>
      <c r="AL721" s="7"/>
      <c r="AM721" s="7"/>
      <c r="AN721" s="7"/>
      <c r="AO721" s="7"/>
      <c r="AP721" s="7"/>
      <c r="AQ721" s="7"/>
      <c r="AR721" s="7"/>
      <c r="AS721" s="7"/>
      <c r="AT721" s="7"/>
      <c r="AU721" s="7"/>
    </row>
    <row r="722" spans="1:47" s="13" customFormat="1" ht="30" customHeight="1">
      <c r="A722" s="155"/>
      <c r="B722" s="72"/>
      <c r="AH722" s="7"/>
      <c r="AI722" s="7"/>
      <c r="AJ722" s="7"/>
      <c r="AK722" s="7"/>
      <c r="AL722" s="7"/>
      <c r="AM722" s="7"/>
      <c r="AN722" s="7"/>
      <c r="AO722" s="7"/>
      <c r="AP722" s="7"/>
      <c r="AQ722" s="7"/>
      <c r="AR722" s="7"/>
      <c r="AS722" s="7"/>
      <c r="AT722" s="7"/>
      <c r="AU722" s="7"/>
    </row>
    <row r="723" spans="1:47" s="13" customFormat="1" ht="30" customHeight="1">
      <c r="A723" s="155"/>
      <c r="B723" s="72"/>
      <c r="AH723" s="7"/>
      <c r="AI723" s="7"/>
      <c r="AJ723" s="7"/>
      <c r="AK723" s="7"/>
      <c r="AL723" s="7"/>
      <c r="AM723" s="7"/>
      <c r="AN723" s="7"/>
      <c r="AO723" s="7"/>
      <c r="AP723" s="7"/>
      <c r="AQ723" s="7"/>
      <c r="AR723" s="7"/>
      <c r="AS723" s="7"/>
      <c r="AT723" s="7"/>
      <c r="AU723" s="7"/>
    </row>
    <row r="724" spans="1:47" s="13" customFormat="1" ht="30" customHeight="1">
      <c r="A724" s="155"/>
      <c r="B724" s="72"/>
      <c r="AH724" s="7"/>
      <c r="AI724" s="7"/>
      <c r="AJ724" s="7"/>
      <c r="AK724" s="7"/>
      <c r="AL724" s="7"/>
      <c r="AM724" s="7"/>
      <c r="AN724" s="7"/>
      <c r="AO724" s="7"/>
      <c r="AP724" s="7"/>
      <c r="AQ724" s="7"/>
      <c r="AR724" s="7"/>
      <c r="AS724" s="7"/>
      <c r="AT724" s="7"/>
      <c r="AU724" s="7"/>
    </row>
    <row r="725" spans="1:47" s="13" customFormat="1" ht="30" customHeight="1">
      <c r="A725" s="155"/>
      <c r="B725" s="72"/>
      <c r="AH725" s="7"/>
      <c r="AI725" s="7"/>
      <c r="AJ725" s="7"/>
      <c r="AK725" s="7"/>
      <c r="AL725" s="7"/>
      <c r="AM725" s="7"/>
      <c r="AN725" s="7"/>
      <c r="AO725" s="7"/>
      <c r="AP725" s="7"/>
      <c r="AQ725" s="7"/>
      <c r="AR725" s="7"/>
      <c r="AS725" s="7"/>
      <c r="AT725" s="7"/>
      <c r="AU725" s="7"/>
    </row>
    <row r="726" spans="1:47" s="13" customFormat="1" ht="30" customHeight="1">
      <c r="A726" s="155"/>
      <c r="B726" s="72"/>
      <c r="AH726" s="7"/>
      <c r="AI726" s="7"/>
      <c r="AJ726" s="7"/>
      <c r="AK726" s="7"/>
      <c r="AL726" s="7"/>
      <c r="AM726" s="7"/>
      <c r="AN726" s="7"/>
      <c r="AO726" s="7"/>
      <c r="AP726" s="7"/>
      <c r="AQ726" s="7"/>
      <c r="AR726" s="7"/>
      <c r="AS726" s="7"/>
      <c r="AT726" s="7"/>
      <c r="AU726" s="7"/>
    </row>
    <row r="727" spans="1:47" s="13" customFormat="1" ht="30" customHeight="1">
      <c r="A727" s="155"/>
      <c r="B727" s="72"/>
      <c r="D727" s="52"/>
      <c r="E727" s="52"/>
      <c r="F727" s="52"/>
      <c r="G727" s="52"/>
      <c r="H727" s="52"/>
      <c r="I727" s="52"/>
      <c r="J727" s="52"/>
      <c r="K727" s="52"/>
      <c r="L727" s="52"/>
      <c r="M727" s="52"/>
      <c r="N727" s="52"/>
      <c r="O727" s="52"/>
      <c r="P727" s="52"/>
      <c r="Q727" s="52"/>
      <c r="R727" s="52"/>
      <c r="S727" s="52"/>
      <c r="T727" s="52"/>
      <c r="U727" s="52"/>
      <c r="V727" s="52"/>
      <c r="AH727" s="7"/>
      <c r="AI727" s="7"/>
      <c r="AJ727" s="7"/>
      <c r="AK727" s="7"/>
      <c r="AL727" s="7"/>
      <c r="AM727" s="7"/>
      <c r="AN727" s="7"/>
      <c r="AO727" s="7"/>
      <c r="AP727" s="7"/>
      <c r="AQ727" s="7"/>
      <c r="AR727" s="7"/>
      <c r="AS727" s="7"/>
      <c r="AT727" s="7"/>
      <c r="AU727" s="7"/>
    </row>
    <row r="728" spans="1:47" s="13" customFormat="1" ht="30" customHeight="1">
      <c r="A728" s="155"/>
      <c r="B728" s="72"/>
      <c r="C728" s="53" t="s">
        <v>29</v>
      </c>
      <c r="G728" s="52"/>
      <c r="H728" s="52"/>
      <c r="I728" s="52"/>
      <c r="J728" s="52"/>
      <c r="K728" s="52"/>
      <c r="L728" s="52"/>
      <c r="M728" s="52"/>
      <c r="N728" s="52"/>
      <c r="O728" s="52"/>
      <c r="P728" s="52"/>
      <c r="Q728" s="52"/>
      <c r="R728" s="52"/>
      <c r="S728" s="52"/>
      <c r="T728" s="52"/>
      <c r="U728" s="52"/>
      <c r="V728" s="52"/>
      <c r="AH728" s="7"/>
      <c r="AI728" s="7"/>
      <c r="AJ728" s="7"/>
      <c r="AK728" s="7"/>
      <c r="AL728" s="7"/>
      <c r="AM728" s="7"/>
      <c r="AN728" s="7"/>
      <c r="AO728" s="7"/>
      <c r="AP728" s="7"/>
      <c r="AQ728" s="7"/>
      <c r="AR728" s="7"/>
      <c r="AS728" s="7"/>
      <c r="AT728" s="7"/>
      <c r="AU728" s="7"/>
    </row>
    <row r="729" spans="1:47" s="13" customFormat="1" ht="30" customHeight="1">
      <c r="A729" s="155"/>
      <c r="B729" s="72"/>
      <c r="AH729" s="7"/>
      <c r="AI729" s="7"/>
      <c r="AJ729" s="7"/>
      <c r="AK729" s="7"/>
      <c r="AL729" s="7"/>
      <c r="AM729" s="7"/>
      <c r="AN729" s="7"/>
      <c r="AO729" s="7"/>
      <c r="AP729" s="7"/>
      <c r="AQ729" s="7"/>
      <c r="AR729" s="7"/>
      <c r="AS729" s="7"/>
      <c r="AT729" s="7"/>
      <c r="AU729" s="7"/>
    </row>
    <row r="730" spans="1:47" s="13" customFormat="1" ht="30" customHeight="1">
      <c r="A730" s="155"/>
      <c r="B730" s="72"/>
      <c r="C730" s="52"/>
      <c r="D730" s="52"/>
      <c r="E730" s="52"/>
      <c r="F730" s="52"/>
      <c r="G730" s="52"/>
      <c r="H730" s="52"/>
      <c r="I730" s="52"/>
      <c r="J730" s="52"/>
      <c r="K730" s="52"/>
      <c r="L730" s="52"/>
      <c r="M730" s="52"/>
      <c r="N730" s="52"/>
      <c r="O730" s="52"/>
      <c r="P730" s="52"/>
      <c r="Q730" s="52"/>
      <c r="R730" s="52"/>
      <c r="S730" s="52"/>
      <c r="T730" s="52"/>
      <c r="U730" s="52"/>
      <c r="V730" s="52"/>
      <c r="AH730" s="7"/>
      <c r="AI730" s="7"/>
      <c r="AJ730" s="7"/>
      <c r="AK730" s="7"/>
      <c r="AL730" s="7"/>
      <c r="AM730" s="7"/>
      <c r="AN730" s="7"/>
      <c r="AO730" s="7"/>
      <c r="AP730" s="7"/>
      <c r="AQ730" s="7"/>
      <c r="AR730" s="7"/>
      <c r="AS730" s="7"/>
      <c r="AT730" s="7"/>
      <c r="AU730" s="7"/>
    </row>
    <row r="731" spans="1:47" s="13" customFormat="1" ht="30" customHeight="1">
      <c r="A731" s="155"/>
      <c r="B731" s="72"/>
      <c r="G731" s="52"/>
      <c r="H731" s="52"/>
      <c r="I731" s="52"/>
      <c r="J731" s="52"/>
      <c r="K731" s="52"/>
      <c r="L731" s="52"/>
      <c r="M731" s="52"/>
      <c r="N731" s="52"/>
      <c r="O731" s="52"/>
      <c r="P731" s="52"/>
      <c r="Q731" s="52"/>
      <c r="R731" s="52"/>
      <c r="S731" s="52"/>
      <c r="T731" s="52"/>
      <c r="U731" s="52"/>
      <c r="V731" s="52"/>
      <c r="AH731" s="7"/>
      <c r="AI731" s="7"/>
      <c r="AJ731" s="7"/>
      <c r="AK731" s="7"/>
      <c r="AL731" s="7"/>
      <c r="AM731" s="7"/>
      <c r="AN731" s="7"/>
      <c r="AO731" s="7"/>
      <c r="AP731" s="7"/>
      <c r="AQ731" s="7"/>
      <c r="AR731" s="7"/>
      <c r="AS731" s="7"/>
      <c r="AT731" s="7"/>
      <c r="AU731" s="7"/>
    </row>
  </sheetData>
  <sheetProtection password="CB9D" sheet="1" selectLockedCells="1"/>
  <mergeCells count="416">
    <mergeCell ref="D323:AH323"/>
    <mergeCell ref="AG298:AH298"/>
    <mergeCell ref="V298:AF298"/>
    <mergeCell ref="E305:K305"/>
    <mergeCell ref="O276:R276"/>
    <mergeCell ref="V276:Y276"/>
    <mergeCell ref="F317:G317"/>
    <mergeCell ref="O318:P318"/>
    <mergeCell ref="L318:M318"/>
    <mergeCell ref="O317:P317"/>
    <mergeCell ref="J193:AG193"/>
    <mergeCell ref="E223:J223"/>
    <mergeCell ref="V277:Y277"/>
    <mergeCell ref="O259:R259"/>
    <mergeCell ref="V259:Y259"/>
    <mergeCell ref="AC259:AF259"/>
    <mergeCell ref="O270:R270"/>
    <mergeCell ref="V237:Y237"/>
    <mergeCell ref="L359:O359"/>
    <mergeCell ref="P310:Q310"/>
    <mergeCell ref="Q359:AC359"/>
    <mergeCell ref="Q357:AC357"/>
    <mergeCell ref="D224:AH224"/>
    <mergeCell ref="S310:T310"/>
    <mergeCell ref="V268:Y268"/>
    <mergeCell ref="L305:AH305"/>
    <mergeCell ref="Q358:AC358"/>
    <mergeCell ref="J239:M239"/>
    <mergeCell ref="O23:AF24"/>
    <mergeCell ref="O27:AF28"/>
    <mergeCell ref="U165:W165"/>
    <mergeCell ref="T239:U239"/>
    <mergeCell ref="P237:S237"/>
    <mergeCell ref="N237:O237"/>
    <mergeCell ref="AB237:AE237"/>
    <mergeCell ref="AB234:AE234"/>
    <mergeCell ref="P234:S234"/>
    <mergeCell ref="L148:AH148"/>
    <mergeCell ref="O263:R263"/>
    <mergeCell ref="K223:AH223"/>
    <mergeCell ref="AC167:AG167"/>
    <mergeCell ref="N240:Q240"/>
    <mergeCell ref="AC264:AF264"/>
    <mergeCell ref="L181:AH181"/>
    <mergeCell ref="AA178:AB178"/>
    <mergeCell ref="AB233:AE233"/>
    <mergeCell ref="Z233:AA233"/>
    <mergeCell ref="J233:M233"/>
    <mergeCell ref="AC282:AF282"/>
    <mergeCell ref="AC273:AF273"/>
    <mergeCell ref="AC274:AF274"/>
    <mergeCell ref="AC278:AF278"/>
    <mergeCell ref="AC257:AF257"/>
    <mergeCell ref="AC268:AF268"/>
    <mergeCell ref="AC277:AF277"/>
    <mergeCell ref="AC276:AF276"/>
    <mergeCell ref="AC272:AF272"/>
    <mergeCell ref="V257:Y257"/>
    <mergeCell ref="V256:Z256"/>
    <mergeCell ref="O268:R268"/>
    <mergeCell ref="W260:Z260"/>
    <mergeCell ref="V264:Y264"/>
    <mergeCell ref="O266:R266"/>
    <mergeCell ref="V263:Z263"/>
    <mergeCell ref="V266:Y266"/>
    <mergeCell ref="O264:R264"/>
    <mergeCell ref="O257:R257"/>
    <mergeCell ref="R318:S318"/>
    <mergeCell ref="O278:R278"/>
    <mergeCell ref="K298:Q298"/>
    <mergeCell ref="O294:S294"/>
    <mergeCell ref="E278:M278"/>
    <mergeCell ref="O280:R280"/>
    <mergeCell ref="J235:N235"/>
    <mergeCell ref="J237:M237"/>
    <mergeCell ref="J234:M234"/>
    <mergeCell ref="N234:O234"/>
    <mergeCell ref="Z237:AA237"/>
    <mergeCell ref="U156:W156"/>
    <mergeCell ref="V234:Y234"/>
    <mergeCell ref="V233:Y233"/>
    <mergeCell ref="N233:O233"/>
    <mergeCell ref="L178:P178"/>
    <mergeCell ref="V235:Z235"/>
    <mergeCell ref="L180:P180"/>
    <mergeCell ref="L182:AH182"/>
    <mergeCell ref="AD222:AH222"/>
    <mergeCell ref="D198:AH198"/>
    <mergeCell ref="N162:AH162"/>
    <mergeCell ref="J186:AG186"/>
    <mergeCell ref="J187:AG187"/>
    <mergeCell ref="N173:AH173"/>
    <mergeCell ref="AD178:AG178"/>
    <mergeCell ref="L169:P169"/>
    <mergeCell ref="U167:W167"/>
    <mergeCell ref="N149:AH149"/>
    <mergeCell ref="H207:AH207"/>
    <mergeCell ref="L158:P158"/>
    <mergeCell ref="D199:AH199"/>
    <mergeCell ref="AC156:AG156"/>
    <mergeCell ref="L160:AH160"/>
    <mergeCell ref="L166:AH166"/>
    <mergeCell ref="J192:AG192"/>
    <mergeCell ref="M167:N167"/>
    <mergeCell ref="P233:S233"/>
    <mergeCell ref="T233:U233"/>
    <mergeCell ref="Z234:AA234"/>
    <mergeCell ref="M156:N156"/>
    <mergeCell ref="N161:AH161"/>
    <mergeCell ref="L179:AH179"/>
    <mergeCell ref="L177:AH177"/>
    <mergeCell ref="L170:AH170"/>
    <mergeCell ref="Q178:T178"/>
    <mergeCell ref="L145:P145"/>
    <mergeCell ref="L107:P107"/>
    <mergeCell ref="L108:AH108"/>
    <mergeCell ref="R126:T126"/>
    <mergeCell ref="L109:AH109"/>
    <mergeCell ref="L110:AH110"/>
    <mergeCell ref="H119:U119"/>
    <mergeCell ref="L137:AH137"/>
    <mergeCell ref="L76:AH76"/>
    <mergeCell ref="L143:AH143"/>
    <mergeCell ref="M105:N105"/>
    <mergeCell ref="U105:W105"/>
    <mergeCell ref="L106:AH106"/>
    <mergeCell ref="AC105:AG105"/>
    <mergeCell ref="L138:AH138"/>
    <mergeCell ref="N140:AH140"/>
    <mergeCell ref="L139:AH139"/>
    <mergeCell ref="H116:U116"/>
    <mergeCell ref="J424:K424"/>
    <mergeCell ref="L97:AH97"/>
    <mergeCell ref="L98:AH98"/>
    <mergeCell ref="L99:AH99"/>
    <mergeCell ref="M103:N103"/>
    <mergeCell ref="U103:W103"/>
    <mergeCell ref="AC103:AG103"/>
    <mergeCell ref="L100:AH100"/>
    <mergeCell ref="X103:Y103"/>
    <mergeCell ref="L144:AH144"/>
    <mergeCell ref="L85:P85"/>
    <mergeCell ref="L84:AH84"/>
    <mergeCell ref="H125:U125"/>
    <mergeCell ref="R120:T120"/>
    <mergeCell ref="H122:U122"/>
    <mergeCell ref="R123:T123"/>
    <mergeCell ref="L111:AH111"/>
    <mergeCell ref="R117:T117"/>
    <mergeCell ref="L96:P96"/>
    <mergeCell ref="L86:AH86"/>
    <mergeCell ref="AC423:AG423"/>
    <mergeCell ref="P222:Q222"/>
    <mergeCell ref="O426:R426"/>
    <mergeCell ref="L73:AH73"/>
    <mergeCell ref="M154:N154"/>
    <mergeCell ref="L74:AH74"/>
    <mergeCell ref="X81:Y81"/>
    <mergeCell ref="M83:N83"/>
    <mergeCell ref="U83:W83"/>
    <mergeCell ref="L75:P75"/>
    <mergeCell ref="I466:J466"/>
    <mergeCell ref="L472:O472"/>
    <mergeCell ref="AC427:AF427"/>
    <mergeCell ref="O428:R428"/>
    <mergeCell ref="V427:Y427"/>
    <mergeCell ref="V428:Y428"/>
    <mergeCell ref="H434:AH434"/>
    <mergeCell ref="J425:K425"/>
    <mergeCell ref="J426:K426"/>
    <mergeCell ref="Q484:W484"/>
    <mergeCell ref="K446:L446"/>
    <mergeCell ref="N446:Q446"/>
    <mergeCell ref="S446:U446"/>
    <mergeCell ref="H437:AH437"/>
    <mergeCell ref="D450:AH450"/>
    <mergeCell ref="D455:AH455"/>
    <mergeCell ref="L479:O479"/>
    <mergeCell ref="O423:S423"/>
    <mergeCell ref="AC425:AF425"/>
    <mergeCell ref="AC426:AF426"/>
    <mergeCell ref="O424:R424"/>
    <mergeCell ref="V423:Z423"/>
    <mergeCell ref="O425:R425"/>
    <mergeCell ref="AC424:AF424"/>
    <mergeCell ref="V424:Y424"/>
    <mergeCell ref="V425:Y425"/>
    <mergeCell ref="V426:Y426"/>
    <mergeCell ref="L87:AH87"/>
    <mergeCell ref="L159:AH159"/>
    <mergeCell ref="N172:AH172"/>
    <mergeCell ref="H440:AH440"/>
    <mergeCell ref="I463:J463"/>
    <mergeCell ref="L443:O443"/>
    <mergeCell ref="J427:K427"/>
    <mergeCell ref="O427:R427"/>
    <mergeCell ref="AC428:AF428"/>
    <mergeCell ref="L171:AH171"/>
    <mergeCell ref="AC94:AG94"/>
    <mergeCell ref="M92:N92"/>
    <mergeCell ref="U92:W92"/>
    <mergeCell ref="L93:AH93"/>
    <mergeCell ref="AC92:AG92"/>
    <mergeCell ref="L95:AH95"/>
    <mergeCell ref="L146:AH146"/>
    <mergeCell ref="L136:P136"/>
    <mergeCell ref="L475:O475"/>
    <mergeCell ref="H484:N484"/>
    <mergeCell ref="Z484:AF484"/>
    <mergeCell ref="X178:Y178"/>
    <mergeCell ref="M165:N165"/>
    <mergeCell ref="X165:Y165"/>
    <mergeCell ref="L168:AH168"/>
    <mergeCell ref="L469:AH469"/>
    <mergeCell ref="AC165:AG165"/>
    <mergeCell ref="L147:AH147"/>
    <mergeCell ref="Q490:W490"/>
    <mergeCell ref="D494:AH494"/>
    <mergeCell ref="D498:AH498"/>
    <mergeCell ref="Z485:AE485"/>
    <mergeCell ref="H485:N485"/>
    <mergeCell ref="Q486:W486"/>
    <mergeCell ref="Z486:AE486"/>
    <mergeCell ref="H489:N489"/>
    <mergeCell ref="Q485:W485"/>
    <mergeCell ref="Q488:W488"/>
    <mergeCell ref="L518:O518"/>
    <mergeCell ref="L512:AH512"/>
    <mergeCell ref="H527:N527"/>
    <mergeCell ref="Q527:W527"/>
    <mergeCell ref="Z527:AF527"/>
    <mergeCell ref="L522:O522"/>
    <mergeCell ref="L515:O515"/>
    <mergeCell ref="H490:N490"/>
    <mergeCell ref="D537:AH537"/>
    <mergeCell ref="Q531:W531"/>
    <mergeCell ref="Z531:AE531"/>
    <mergeCell ref="H531:N531"/>
    <mergeCell ref="H532:N532"/>
    <mergeCell ref="Q532:W532"/>
    <mergeCell ref="Z488:AE488"/>
    <mergeCell ref="H487:N487"/>
    <mergeCell ref="H488:N488"/>
    <mergeCell ref="Q489:W489"/>
    <mergeCell ref="H529:N529"/>
    <mergeCell ref="Q529:W529"/>
    <mergeCell ref="Z529:AE529"/>
    <mergeCell ref="O53:R53"/>
    <mergeCell ref="J47:AH47"/>
    <mergeCell ref="C40:J41"/>
    <mergeCell ref="Z532:AE532"/>
    <mergeCell ref="Q528:W528"/>
    <mergeCell ref="Z528:AE528"/>
    <mergeCell ref="H486:N486"/>
    <mergeCell ref="Z489:AE489"/>
    <mergeCell ref="Z490:AE490"/>
    <mergeCell ref="Z487:AE487"/>
    <mergeCell ref="L77:AH77"/>
    <mergeCell ref="AA40:AH41"/>
    <mergeCell ref="L134:AH134"/>
    <mergeCell ref="Q487:W487"/>
    <mergeCell ref="C38:C39"/>
    <mergeCell ref="J38:J39"/>
    <mergeCell ref="J51:AH51"/>
    <mergeCell ref="J45:AH45"/>
    <mergeCell ref="O57:R57"/>
    <mergeCell ref="J49:AH49"/>
    <mergeCell ref="Z530:AE530"/>
    <mergeCell ref="I509:J509"/>
    <mergeCell ref="H528:N528"/>
    <mergeCell ref="F36:F37"/>
    <mergeCell ref="H36:H37"/>
    <mergeCell ref="J194:AG194"/>
    <mergeCell ref="J228:M228"/>
    <mergeCell ref="R229:U229"/>
    <mergeCell ref="AC154:AG154"/>
    <mergeCell ref="L155:AH155"/>
    <mergeCell ref="J27:N28"/>
    <mergeCell ref="C34:J35"/>
    <mergeCell ref="C36:D37"/>
    <mergeCell ref="I506:J506"/>
    <mergeCell ref="D541:AH541"/>
    <mergeCell ref="H533:N533"/>
    <mergeCell ref="Q533:W533"/>
    <mergeCell ref="Z533:AE533"/>
    <mergeCell ref="H530:N530"/>
    <mergeCell ref="Q530:W530"/>
    <mergeCell ref="AH36:AH37"/>
    <mergeCell ref="K34:R35"/>
    <mergeCell ref="S34:Z35"/>
    <mergeCell ref="AA34:AH35"/>
    <mergeCell ref="J36:J37"/>
    <mergeCell ref="AA36:AB37"/>
    <mergeCell ref="AE9:AF10"/>
    <mergeCell ref="AH9:AI10"/>
    <mergeCell ref="AF21:AG21"/>
    <mergeCell ref="J23:N24"/>
    <mergeCell ref="AG23:AH24"/>
    <mergeCell ref="AD36:AD37"/>
    <mergeCell ref="Z21:AA21"/>
    <mergeCell ref="AC21:AD21"/>
    <mergeCell ref="AF36:AF37"/>
    <mergeCell ref="AG27:AH28"/>
    <mergeCell ref="O59:R59"/>
    <mergeCell ref="AC83:AG83"/>
    <mergeCell ref="L104:AH104"/>
    <mergeCell ref="X92:Y92"/>
    <mergeCell ref="M94:N94"/>
    <mergeCell ref="X154:Y154"/>
    <mergeCell ref="M81:N81"/>
    <mergeCell ref="U81:W81"/>
    <mergeCell ref="L82:AH82"/>
    <mergeCell ref="K61:AH61"/>
    <mergeCell ref="AH38:AH39"/>
    <mergeCell ref="V63:Y63"/>
    <mergeCell ref="V65:Y65"/>
    <mergeCell ref="U154:W154"/>
    <mergeCell ref="L157:AH157"/>
    <mergeCell ref="AA38:AA39"/>
    <mergeCell ref="O55:R55"/>
    <mergeCell ref="AC81:AG81"/>
    <mergeCell ref="U94:W94"/>
    <mergeCell ref="L135:AH135"/>
    <mergeCell ref="O249:AH249"/>
    <mergeCell ref="I244:AH244"/>
    <mergeCell ref="P239:S239"/>
    <mergeCell ref="AC256:AG256"/>
    <mergeCell ref="O247:R248"/>
    <mergeCell ref="O256:S256"/>
    <mergeCell ref="J249:M249"/>
    <mergeCell ref="J247:M248"/>
    <mergeCell ref="Y242:AB242"/>
    <mergeCell ref="AC266:AF266"/>
    <mergeCell ref="H210:AH210"/>
    <mergeCell ref="T234:U234"/>
    <mergeCell ref="P235:T235"/>
    <mergeCell ref="T237:U237"/>
    <mergeCell ref="Y243:AB243"/>
    <mergeCell ref="I245:AH245"/>
    <mergeCell ref="AB239:AE239"/>
    <mergeCell ref="V239:Y239"/>
    <mergeCell ref="N241:Q241"/>
    <mergeCell ref="H420:AH420"/>
    <mergeCell ref="O281:R281"/>
    <mergeCell ref="V281:Y281"/>
    <mergeCell ref="AC281:AF281"/>
    <mergeCell ref="D327:AH327"/>
    <mergeCell ref="F318:G318"/>
    <mergeCell ref="F319:G319"/>
    <mergeCell ref="L319:M319"/>
    <mergeCell ref="D307:AH307"/>
    <mergeCell ref="P416:U416"/>
    <mergeCell ref="O398:P398"/>
    <mergeCell ref="O399:P399"/>
    <mergeCell ref="M403:O403"/>
    <mergeCell ref="M404:O404"/>
    <mergeCell ref="D408:AH408"/>
    <mergeCell ref="O272:R272"/>
    <mergeCell ref="L357:O357"/>
    <mergeCell ref="I354:J354"/>
    <mergeCell ref="O295:R295"/>
    <mergeCell ref="V278:Y278"/>
    <mergeCell ref="Z415:AE415"/>
    <mergeCell ref="AB235:AF235"/>
    <mergeCell ref="Z239:AA239"/>
    <mergeCell ref="N239:O239"/>
    <mergeCell ref="V274:Y274"/>
    <mergeCell ref="O277:R277"/>
    <mergeCell ref="AC270:AF270"/>
    <mergeCell ref="V272:Y272"/>
    <mergeCell ref="AC263:AF263"/>
    <mergeCell ref="S313:T313"/>
    <mergeCell ref="O297:R297"/>
    <mergeCell ref="W283:Z283"/>
    <mergeCell ref="R298:U298"/>
    <mergeCell ref="V297:Y297"/>
    <mergeCell ref="E306:K306"/>
    <mergeCell ref="O296:R296"/>
    <mergeCell ref="V296:Y296"/>
    <mergeCell ref="V270:Y270"/>
    <mergeCell ref="Q367:T367"/>
    <mergeCell ref="AG367:AH367"/>
    <mergeCell ref="U367:AF367"/>
    <mergeCell ref="H367:P367"/>
    <mergeCell ref="AC280:AF280"/>
    <mergeCell ref="V280:Y280"/>
    <mergeCell ref="V319:AG319"/>
    <mergeCell ref="V318:AG318"/>
    <mergeCell ref="W290:Z290"/>
    <mergeCell ref="V317:AG317"/>
    <mergeCell ref="L317:M317"/>
    <mergeCell ref="P313:Q313"/>
    <mergeCell ref="V310:W310"/>
    <mergeCell ref="R317:S317"/>
    <mergeCell ref="V316:AG316"/>
    <mergeCell ref="V313:W313"/>
    <mergeCell ref="O319:P319"/>
    <mergeCell ref="O397:P397"/>
    <mergeCell ref="L306:AH306"/>
    <mergeCell ref="V294:Z294"/>
    <mergeCell ref="W291:Z291"/>
    <mergeCell ref="V295:Y295"/>
    <mergeCell ref="L358:O358"/>
    <mergeCell ref="O396:P396"/>
    <mergeCell ref="R319:S319"/>
    <mergeCell ref="L360:O360"/>
    <mergeCell ref="Q360:AC360"/>
    <mergeCell ref="O271:R271"/>
    <mergeCell ref="V271:Y271"/>
    <mergeCell ref="AC271:AF271"/>
    <mergeCell ref="O279:R279"/>
    <mergeCell ref="V279:Y279"/>
    <mergeCell ref="AC279:AF279"/>
    <mergeCell ref="O273:R273"/>
    <mergeCell ref="O274:R274"/>
    <mergeCell ref="V273:Y273"/>
  </mergeCells>
  <dataValidations count="9">
    <dataValidation type="list" allowBlank="1" showInputMessage="1" showErrorMessage="1" sqref="H364 E364 W523 AB446 W446 R446 M446 J446 AA523 W480 AA480 V364 AB364 P417:P418 Q364 N364 K364 AC299 AF299 G301 P301 Y301 D305:D306 E371:E375 D192:D194 AD414 P413 S413 AG414 K222 D214:D215 U253 AA253 U218 O218 J218 Y214 Q214 M215 K214 D253 G253 J253 M253 P253 D222:D223 D186:D188 Q371 E387:E392 E379:E383 J454 M454 T222">
      <formula1>"■,□"</formula1>
    </dataValidation>
    <dataValidation allowBlank="1" showInputMessage="1" showErrorMessage="1" imeMode="disabled" sqref="J228 R229"/>
    <dataValidation type="list" allowBlank="1" showInputMessage="1" showErrorMessage="1" sqref="C115 C118 C121 C124">
      <formula1>"□,■"</formula1>
    </dataValidation>
    <dataValidation allowBlank="1" showInputMessage="1" showErrorMessage="1" imeMode="halfKatakana" sqref="D198:AH198"/>
    <dataValidation allowBlank="1" showInputMessage="1" showErrorMessage="1" imeMode="fullKatakana" sqref="L73:AH73"/>
    <dataValidation type="whole" allowBlank="1" showInputMessage="1" showErrorMessage="1" sqref="P310:Q310 P313:Q313 L317:M319 Z21:AA21">
      <formula1>0</formula1>
      <formula2>99</formula2>
    </dataValidation>
    <dataValidation type="whole" allowBlank="1" showInputMessage="1" showErrorMessage="1" sqref="O317:P319 S313:T313 S310:T310 AC21:AD21">
      <formula1>1</formula1>
      <formula2>12</formula2>
    </dataValidation>
    <dataValidation type="whole" allowBlank="1" showInputMessage="1" showErrorMessage="1" sqref="V310:W310 V313:W313 R317:S319 AF21:AG21">
      <formula1>1</formula1>
      <formula2>31</formula2>
    </dataValidation>
    <dataValidation type="list" allowBlank="1" showInputMessage="1" showErrorMessage="1" sqref="V317:AG317">
      <formula1>"屋根工事完了"</formula1>
    </dataValidation>
  </dataValidations>
  <printOptions/>
  <pageMargins left="0.984251968503937" right="0.4724409448818898" top="0.4724409448818898" bottom="0.4724409448818898" header="0.5118110236220472" footer="0.2755905511811024"/>
  <pageSetup blackAndWhite="1" fitToHeight="1" fitToWidth="1" horizontalDpi="300" verticalDpi="300" orientation="portrait" paperSize="9" scale="47" r:id="rId4"/>
  <headerFooter alignWithMargins="0">
    <oddFooter>&amp;L&amp;12IKJC230828Ver14</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P76"/>
  <sheetViews>
    <sheetView showGridLines="0" showRowColHeaders="0" showOutlineSymbols="0" zoomScaleSheetLayoutView="50" zoomScalePageLayoutView="0" workbookViewId="0" topLeftCell="A1">
      <pane ySplit="6" topLeftCell="A7" activePane="bottomLeft" state="frozen"/>
      <selection pane="topLeft" activeCell="Z21" sqref="Z21:AA21"/>
      <selection pane="bottomLeft" activeCell="D3" sqref="D3"/>
    </sheetView>
  </sheetViews>
  <sheetFormatPr defaultColWidth="5.25390625" defaultRowHeight="30" customHeight="1"/>
  <cols>
    <col min="1" max="1" width="37.375" style="177"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3:35" ht="30" customHeight="1">
      <c r="C1" s="47" t="s">
        <v>531</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3:35" ht="30" customHeight="1">
      <c r="C2" s="47" t="s">
        <v>532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3:35" ht="30" customHeight="1">
      <c r="C3" s="47"/>
      <c r="D3" s="216" t="s">
        <v>39</v>
      </c>
      <c r="E3" s="47" t="s">
        <v>589</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13" ht="30" customHeight="1">
      <c r="A4" s="153"/>
      <c r="C4" s="47" t="s">
        <v>578</v>
      </c>
      <c r="E4" s="176"/>
      <c r="F4" s="176"/>
      <c r="G4" s="176"/>
      <c r="H4" s="176"/>
      <c r="I4" s="176"/>
      <c r="J4" s="176"/>
      <c r="K4" s="176"/>
      <c r="L4" s="176"/>
      <c r="M4" s="176"/>
    </row>
    <row r="5" spans="3:35" ht="7.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row>
    <row r="6" spans="1:47" s="1" customFormat="1" ht="7.5" customHeight="1">
      <c r="A6" s="178"/>
      <c r="B6" s="104"/>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2"/>
      <c r="AK6" s="2"/>
      <c r="AL6" s="2"/>
      <c r="AM6" s="2"/>
      <c r="AN6" s="2"/>
      <c r="AO6" s="2"/>
      <c r="AP6" s="2"/>
      <c r="AQ6" s="2"/>
      <c r="AR6" s="2"/>
      <c r="AS6" s="2"/>
      <c r="AT6" s="2"/>
      <c r="AU6" s="2"/>
    </row>
    <row r="7" spans="1:47" s="48" customFormat="1" ht="7.5" customHeight="1">
      <c r="A7" s="180"/>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4"/>
      <c r="AJ7" s="148"/>
      <c r="AK7" s="9"/>
      <c r="AL7" s="9"/>
      <c r="AM7" s="9"/>
      <c r="AN7" s="9"/>
      <c r="AO7" s="9"/>
      <c r="AP7" s="9"/>
      <c r="AQ7" s="9"/>
      <c r="AR7" s="9"/>
      <c r="AS7" s="9"/>
      <c r="AT7" s="9"/>
      <c r="AU7" s="9"/>
    </row>
    <row r="8" spans="1:47" s="48" customFormat="1" ht="30" customHeight="1">
      <c r="A8" s="217"/>
      <c r="B8" s="204"/>
      <c r="S8" s="1" t="s">
        <v>404</v>
      </c>
      <c r="AH8" s="9"/>
      <c r="AI8" s="36"/>
      <c r="AJ8" s="148"/>
      <c r="AK8" s="9"/>
      <c r="AL8" s="9" t="s">
        <v>504</v>
      </c>
      <c r="AM8" s="9"/>
      <c r="AN8" s="9"/>
      <c r="AO8" s="9"/>
      <c r="AP8" s="9"/>
      <c r="AQ8" s="9"/>
      <c r="AR8" s="9"/>
      <c r="AS8" s="9"/>
      <c r="AT8" s="9"/>
      <c r="AU8" s="9"/>
    </row>
    <row r="9" spans="1:36" ht="30" customHeight="1">
      <c r="A9" s="219"/>
      <c r="B9" s="204"/>
      <c r="C9" s="13" t="s">
        <v>126</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7"/>
      <c r="AJ9" s="143"/>
    </row>
    <row r="10" spans="2:36" ht="10.5" customHeight="1">
      <c r="B10" s="13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60"/>
      <c r="AJ10" s="143"/>
    </row>
    <row r="11" spans="2:36" ht="10.5" customHeight="1">
      <c r="B11" s="137"/>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61"/>
      <c r="AJ11" s="143"/>
    </row>
    <row r="12" spans="1:36" ht="30" customHeight="1">
      <c r="A12" s="219"/>
      <c r="B12" s="137"/>
      <c r="C12" s="13" t="s">
        <v>31</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7"/>
      <c r="AJ12" s="143"/>
    </row>
    <row r="13" spans="2:36" ht="30" customHeight="1">
      <c r="B13" s="137"/>
      <c r="C13" s="13"/>
      <c r="D13" s="13" t="s">
        <v>5</v>
      </c>
      <c r="E13" s="13"/>
      <c r="F13" s="13"/>
      <c r="G13" s="13"/>
      <c r="H13" s="13"/>
      <c r="I13" s="13"/>
      <c r="J13" s="13"/>
      <c r="K13" s="13"/>
      <c r="L13" s="369">
        <f>IF($D$3="□",IF('確認別紙'!L13="","",'確認別紙'!L13),IF('計変別紙'!AZ13="","",'計変別紙'!AZ13))</f>
      </c>
      <c r="M13" s="369"/>
      <c r="N13" s="369"/>
      <c r="O13" s="369"/>
      <c r="P13" s="369"/>
      <c r="Q13" s="369"/>
      <c r="R13" s="369"/>
      <c r="S13" s="369"/>
      <c r="T13" s="369"/>
      <c r="U13" s="369"/>
      <c r="V13" s="369"/>
      <c r="W13" s="369"/>
      <c r="X13" s="369"/>
      <c r="Y13" s="369"/>
      <c r="Z13" s="369"/>
      <c r="AA13" s="369"/>
      <c r="AB13" s="369"/>
      <c r="AC13" s="369"/>
      <c r="AD13" s="369"/>
      <c r="AE13" s="369"/>
      <c r="AF13" s="369"/>
      <c r="AG13" s="369"/>
      <c r="AH13" s="369"/>
      <c r="AJ13" s="143"/>
    </row>
    <row r="14" spans="2:36" ht="30" customHeight="1">
      <c r="B14" s="137"/>
      <c r="C14" s="13"/>
      <c r="D14" s="13" t="s">
        <v>6</v>
      </c>
      <c r="E14" s="13"/>
      <c r="F14" s="13"/>
      <c r="G14" s="13"/>
      <c r="H14" s="13"/>
      <c r="I14" s="13"/>
      <c r="J14" s="13"/>
      <c r="K14" s="13"/>
      <c r="L14" s="339">
        <f>IF($D$3="□",IF('確認別紙'!L14="","",'確認別紙'!L14),IF('計変別紙'!AZ14="","",'計変別紙'!AZ14))</f>
      </c>
      <c r="M14" s="339"/>
      <c r="N14" s="339"/>
      <c r="O14" s="339"/>
      <c r="P14" s="339"/>
      <c r="Q14" s="339"/>
      <c r="R14" s="339"/>
      <c r="S14" s="339"/>
      <c r="T14" s="339"/>
      <c r="U14" s="339"/>
      <c r="V14" s="339"/>
      <c r="W14" s="339"/>
      <c r="X14" s="339"/>
      <c r="Y14" s="339"/>
      <c r="Z14" s="339"/>
      <c r="AA14" s="339"/>
      <c r="AB14" s="339"/>
      <c r="AC14" s="339"/>
      <c r="AD14" s="339"/>
      <c r="AE14" s="339"/>
      <c r="AF14" s="339"/>
      <c r="AG14" s="339"/>
      <c r="AH14" s="339"/>
      <c r="AJ14" s="143"/>
    </row>
    <row r="15" spans="2:36" ht="30" customHeight="1">
      <c r="B15" s="137"/>
      <c r="C15" s="13"/>
      <c r="D15" s="13" t="s">
        <v>565</v>
      </c>
      <c r="E15" s="13"/>
      <c r="F15" s="13"/>
      <c r="G15" s="13"/>
      <c r="H15" s="13"/>
      <c r="I15" s="13"/>
      <c r="J15" s="13"/>
      <c r="K15" s="13"/>
      <c r="L15" s="375">
        <f>IF($D$3="□",IF('確認別紙'!L15="","",'確認別紙'!L15),IF('計変別紙'!AZ15="","",'計変別紙'!AZ15))</f>
      </c>
      <c r="M15" s="375"/>
      <c r="N15" s="375"/>
      <c r="O15" s="375"/>
      <c r="P15" s="375"/>
      <c r="Q15" s="375"/>
      <c r="R15" s="375"/>
      <c r="S15" s="375"/>
      <c r="T15" s="375"/>
      <c r="U15" s="375"/>
      <c r="V15" s="375"/>
      <c r="W15" s="375"/>
      <c r="X15" s="375"/>
      <c r="Y15" s="375"/>
      <c r="Z15" s="375"/>
      <c r="AA15" s="375"/>
      <c r="AB15" s="375"/>
      <c r="AC15" s="375"/>
      <c r="AD15" s="375"/>
      <c r="AE15" s="375"/>
      <c r="AF15" s="375"/>
      <c r="AG15" s="375"/>
      <c r="AH15" s="375"/>
      <c r="AJ15" s="143"/>
    </row>
    <row r="16" spans="2:36" ht="30" customHeight="1">
      <c r="B16" s="137"/>
      <c r="C16" s="13"/>
      <c r="D16" s="13" t="s">
        <v>7</v>
      </c>
      <c r="E16" s="13"/>
      <c r="F16" s="13"/>
      <c r="G16" s="13"/>
      <c r="H16" s="13"/>
      <c r="I16" s="13"/>
      <c r="J16" s="13"/>
      <c r="K16" s="13"/>
      <c r="L16" s="339">
        <f>IF($D$3="□",IF('確認別紙'!L16="","",'確認別紙'!L16),IF('計変別紙'!AZ16="","",'計変別紙'!AZ16))</f>
      </c>
      <c r="M16" s="339"/>
      <c r="N16" s="339"/>
      <c r="O16" s="339"/>
      <c r="P16" s="339"/>
      <c r="Q16" s="339"/>
      <c r="R16" s="339"/>
      <c r="S16" s="339"/>
      <c r="T16" s="339"/>
      <c r="U16" s="339"/>
      <c r="V16" s="339"/>
      <c r="W16" s="339"/>
      <c r="X16" s="339"/>
      <c r="Y16" s="339"/>
      <c r="Z16" s="339"/>
      <c r="AA16" s="339"/>
      <c r="AB16" s="339"/>
      <c r="AC16" s="339"/>
      <c r="AD16" s="339"/>
      <c r="AE16" s="339"/>
      <c r="AF16" s="339"/>
      <c r="AG16" s="339"/>
      <c r="AH16" s="339"/>
      <c r="AJ16" s="143"/>
    </row>
    <row r="17" spans="2:36" ht="30" customHeight="1">
      <c r="B17" s="137"/>
      <c r="C17" s="13"/>
      <c r="D17" s="13" t="s">
        <v>8</v>
      </c>
      <c r="E17" s="13"/>
      <c r="F17" s="13"/>
      <c r="G17" s="13"/>
      <c r="H17" s="13"/>
      <c r="I17" s="13"/>
      <c r="J17" s="13"/>
      <c r="K17" s="13"/>
      <c r="L17" s="527">
        <f>IF($D$3="□",IF('確認別紙'!L17="","",'確認別紙'!L17),IF('計変別紙'!AZ17="","",'計変別紙'!AZ17))</f>
      </c>
      <c r="M17" s="527"/>
      <c r="N17" s="527"/>
      <c r="O17" s="527"/>
      <c r="P17" s="527"/>
      <c r="Q17" s="527"/>
      <c r="R17" s="527"/>
      <c r="S17" s="527"/>
      <c r="T17" s="527"/>
      <c r="U17" s="527"/>
      <c r="V17" s="527"/>
      <c r="W17" s="527"/>
      <c r="X17" s="527"/>
      <c r="Y17" s="527"/>
      <c r="Z17" s="527"/>
      <c r="AA17" s="527"/>
      <c r="AB17" s="527"/>
      <c r="AC17" s="527"/>
      <c r="AD17" s="527"/>
      <c r="AE17" s="527"/>
      <c r="AF17" s="527"/>
      <c r="AG17" s="527"/>
      <c r="AH17" s="527"/>
      <c r="AJ17" s="143"/>
    </row>
    <row r="18" spans="1:68" s="8" customFormat="1" ht="9" customHeight="1">
      <c r="A18" s="177"/>
      <c r="B18" s="13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60"/>
      <c r="AI18" s="7"/>
      <c r="AJ18" s="143"/>
      <c r="AV18" s="4"/>
      <c r="AW18" s="4"/>
      <c r="AX18" s="4"/>
      <c r="AY18" s="4"/>
      <c r="AZ18" s="4"/>
      <c r="BA18" s="4"/>
      <c r="BB18" s="4"/>
      <c r="BC18" s="4"/>
      <c r="BD18" s="4"/>
      <c r="BE18" s="4"/>
      <c r="BF18" s="4"/>
      <c r="BG18" s="4"/>
      <c r="BH18" s="4"/>
      <c r="BI18" s="4"/>
      <c r="BJ18" s="4"/>
      <c r="BK18" s="4"/>
      <c r="BL18" s="4"/>
      <c r="BM18" s="4"/>
      <c r="BN18" s="4"/>
      <c r="BO18" s="4"/>
      <c r="BP18" s="4"/>
    </row>
    <row r="19" spans="1:68" s="8" customFormat="1" ht="10.5" customHeight="1">
      <c r="A19" s="177"/>
      <c r="B19" s="13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61"/>
      <c r="AI19" s="7"/>
      <c r="AJ19" s="143"/>
      <c r="AV19" s="4"/>
      <c r="AW19" s="4"/>
      <c r="AX19" s="4"/>
      <c r="AY19" s="4"/>
      <c r="AZ19" s="4"/>
      <c r="BA19" s="4"/>
      <c r="BB19" s="4"/>
      <c r="BC19" s="4"/>
      <c r="BD19" s="4"/>
      <c r="BE19" s="4"/>
      <c r="BF19" s="4"/>
      <c r="BG19" s="4"/>
      <c r="BH19" s="4"/>
      <c r="BI19" s="4"/>
      <c r="BJ19" s="4"/>
      <c r="BK19" s="4"/>
      <c r="BL19" s="4"/>
      <c r="BM19" s="4"/>
      <c r="BN19" s="4"/>
      <c r="BO19" s="4"/>
      <c r="BP19" s="4"/>
    </row>
    <row r="20" spans="1:68" s="8" customFormat="1" ht="30" customHeight="1">
      <c r="A20" s="177"/>
      <c r="B20" s="137"/>
      <c r="C20" s="13" t="s">
        <v>31</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7"/>
      <c r="AI20" s="7"/>
      <c r="AJ20" s="143"/>
      <c r="AV20" s="4"/>
      <c r="AW20" s="4"/>
      <c r="AX20" s="4"/>
      <c r="AY20" s="4"/>
      <c r="AZ20" s="4"/>
      <c r="BA20" s="4"/>
      <c r="BB20" s="4"/>
      <c r="BC20" s="4"/>
      <c r="BD20" s="4"/>
      <c r="BE20" s="4"/>
      <c r="BF20" s="4"/>
      <c r="BG20" s="4"/>
      <c r="BH20" s="4"/>
      <c r="BI20" s="4"/>
      <c r="BJ20" s="4"/>
      <c r="BK20" s="4"/>
      <c r="BL20" s="4"/>
      <c r="BM20" s="4"/>
      <c r="BN20" s="4"/>
      <c r="BO20" s="4"/>
      <c r="BP20" s="4"/>
    </row>
    <row r="21" spans="1:68" s="8" customFormat="1" ht="30" customHeight="1">
      <c r="A21" s="177"/>
      <c r="B21" s="137"/>
      <c r="C21" s="13"/>
      <c r="D21" s="13" t="s">
        <v>5</v>
      </c>
      <c r="E21" s="13"/>
      <c r="F21" s="13"/>
      <c r="G21" s="13"/>
      <c r="H21" s="13"/>
      <c r="I21" s="13"/>
      <c r="J21" s="13"/>
      <c r="K21" s="13"/>
      <c r="L21" s="369">
        <f>IF($D$3="□",IF('確認別紙'!L21="","",'確認別紙'!L21),IF('計変別紙'!AZ21="","",'計変別紙'!AZ21))</f>
      </c>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7"/>
      <c r="AJ21" s="143"/>
      <c r="AV21" s="4"/>
      <c r="AW21" s="4"/>
      <c r="AX21" s="4"/>
      <c r="AY21" s="4"/>
      <c r="AZ21" s="4"/>
      <c r="BA21" s="4"/>
      <c r="BB21" s="4"/>
      <c r="BC21" s="4"/>
      <c r="BD21" s="4"/>
      <c r="BE21" s="4"/>
      <c r="BF21" s="4"/>
      <c r="BG21" s="4"/>
      <c r="BH21" s="4"/>
      <c r="BI21" s="4"/>
      <c r="BJ21" s="4"/>
      <c r="BK21" s="4"/>
      <c r="BL21" s="4"/>
      <c r="BM21" s="4"/>
      <c r="BN21" s="4"/>
      <c r="BO21" s="4"/>
      <c r="BP21" s="4"/>
    </row>
    <row r="22" spans="1:68" s="8" customFormat="1" ht="30" customHeight="1">
      <c r="A22" s="177"/>
      <c r="B22" s="137"/>
      <c r="C22" s="13"/>
      <c r="D22" s="13" t="s">
        <v>6</v>
      </c>
      <c r="E22" s="13"/>
      <c r="F22" s="13"/>
      <c r="G22" s="13"/>
      <c r="H22" s="13"/>
      <c r="I22" s="13"/>
      <c r="J22" s="13"/>
      <c r="K22" s="13"/>
      <c r="L22" s="339">
        <f>IF($D$3="□",IF('確認別紙'!L22="","",'確認別紙'!L22),IF('計変別紙'!AZ22="","",'計変別紙'!AZ22))</f>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7"/>
      <c r="AJ22" s="143"/>
      <c r="AV22" s="4"/>
      <c r="AW22" s="4"/>
      <c r="AX22" s="4"/>
      <c r="AY22" s="4"/>
      <c r="AZ22" s="4"/>
      <c r="BA22" s="4"/>
      <c r="BB22" s="4"/>
      <c r="BC22" s="4"/>
      <c r="BD22" s="4"/>
      <c r="BE22" s="4"/>
      <c r="BF22" s="4"/>
      <c r="BG22" s="4"/>
      <c r="BH22" s="4"/>
      <c r="BI22" s="4"/>
      <c r="BJ22" s="4"/>
      <c r="BK22" s="4"/>
      <c r="BL22" s="4"/>
      <c r="BM22" s="4"/>
      <c r="BN22" s="4"/>
      <c r="BO22" s="4"/>
      <c r="BP22" s="4"/>
    </row>
    <row r="23" spans="1:68" s="8" customFormat="1" ht="30" customHeight="1">
      <c r="A23" s="177"/>
      <c r="B23" s="137"/>
      <c r="C23" s="13"/>
      <c r="D23" s="13" t="s">
        <v>565</v>
      </c>
      <c r="E23" s="13"/>
      <c r="F23" s="13"/>
      <c r="G23" s="13"/>
      <c r="H23" s="13"/>
      <c r="I23" s="13"/>
      <c r="J23" s="13"/>
      <c r="K23" s="13"/>
      <c r="L23" s="375">
        <f>IF($D$3="□",IF('確認別紙'!L23="","",'確認別紙'!L23),IF('計変別紙'!AZ23="","",'計変別紙'!AZ23))</f>
      </c>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7"/>
      <c r="AJ23" s="143"/>
      <c r="AV23" s="4"/>
      <c r="AW23" s="4"/>
      <c r="AX23" s="4"/>
      <c r="AY23" s="4"/>
      <c r="AZ23" s="4"/>
      <c r="BA23" s="4"/>
      <c r="BB23" s="4"/>
      <c r="BC23" s="4"/>
      <c r="BD23" s="4"/>
      <c r="BE23" s="4"/>
      <c r="BF23" s="4"/>
      <c r="BG23" s="4"/>
      <c r="BH23" s="4"/>
      <c r="BI23" s="4"/>
      <c r="BJ23" s="4"/>
      <c r="BK23" s="4"/>
      <c r="BL23" s="4"/>
      <c r="BM23" s="4"/>
      <c r="BN23" s="4"/>
      <c r="BO23" s="4"/>
      <c r="BP23" s="4"/>
    </row>
    <row r="24" spans="1:68" s="8" customFormat="1" ht="30" customHeight="1">
      <c r="A24" s="177"/>
      <c r="B24" s="137"/>
      <c r="C24" s="13"/>
      <c r="D24" s="13" t="s">
        <v>7</v>
      </c>
      <c r="E24" s="13"/>
      <c r="F24" s="13"/>
      <c r="G24" s="13"/>
      <c r="H24" s="13"/>
      <c r="I24" s="13"/>
      <c r="J24" s="13"/>
      <c r="K24" s="13"/>
      <c r="L24" s="339">
        <f>IF($D$3="□",IF('確認別紙'!L24="","",'確認別紙'!L24),IF('計変別紙'!AZ24="","",'計変別紙'!AZ24))</f>
      </c>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7"/>
      <c r="AJ24" s="143"/>
      <c r="AV24" s="4"/>
      <c r="AW24" s="4"/>
      <c r="AX24" s="4"/>
      <c r="AY24" s="4"/>
      <c r="AZ24" s="4"/>
      <c r="BA24" s="4"/>
      <c r="BB24" s="4"/>
      <c r="BC24" s="4"/>
      <c r="BD24" s="4"/>
      <c r="BE24" s="4"/>
      <c r="BF24" s="4"/>
      <c r="BG24" s="4"/>
      <c r="BH24" s="4"/>
      <c r="BI24" s="4"/>
      <c r="BJ24" s="4"/>
      <c r="BK24" s="4"/>
      <c r="BL24" s="4"/>
      <c r="BM24" s="4"/>
      <c r="BN24" s="4"/>
      <c r="BO24" s="4"/>
      <c r="BP24" s="4"/>
    </row>
    <row r="25" spans="1:68" s="8" customFormat="1" ht="30" customHeight="1">
      <c r="A25" s="177"/>
      <c r="B25" s="137"/>
      <c r="C25" s="13"/>
      <c r="D25" s="13" t="s">
        <v>8</v>
      </c>
      <c r="E25" s="13"/>
      <c r="F25" s="13"/>
      <c r="G25" s="13"/>
      <c r="H25" s="13"/>
      <c r="I25" s="13"/>
      <c r="J25" s="13"/>
      <c r="K25" s="13"/>
      <c r="L25" s="527">
        <f>IF($D$3="□",IF('確認別紙'!L25="","",'確認別紙'!L25),IF('計変別紙'!AZ25="","",'計変別紙'!AZ25))</f>
      </c>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7"/>
      <c r="AJ25" s="143"/>
      <c r="AV25" s="4"/>
      <c r="AW25" s="4"/>
      <c r="AX25" s="4"/>
      <c r="AY25" s="4"/>
      <c r="AZ25" s="4"/>
      <c r="BA25" s="4"/>
      <c r="BB25" s="4"/>
      <c r="BC25" s="4"/>
      <c r="BD25" s="4"/>
      <c r="BE25" s="4"/>
      <c r="BF25" s="4"/>
      <c r="BG25" s="4"/>
      <c r="BH25" s="4"/>
      <c r="BI25" s="4"/>
      <c r="BJ25" s="4"/>
      <c r="BK25" s="4"/>
      <c r="BL25" s="4"/>
      <c r="BM25" s="4"/>
      <c r="BN25" s="4"/>
      <c r="BO25" s="4"/>
      <c r="BP25" s="4"/>
    </row>
    <row r="26" spans="1:68" s="8" customFormat="1" ht="9" customHeight="1">
      <c r="A26" s="177"/>
      <c r="B26" s="13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60"/>
      <c r="AI26" s="7"/>
      <c r="AJ26" s="143"/>
      <c r="AV26" s="4"/>
      <c r="AW26" s="4"/>
      <c r="AX26" s="4"/>
      <c r="AY26" s="4"/>
      <c r="AZ26" s="4"/>
      <c r="BA26" s="4"/>
      <c r="BB26" s="4"/>
      <c r="BC26" s="4"/>
      <c r="BD26" s="4"/>
      <c r="BE26" s="4"/>
      <c r="BF26" s="4"/>
      <c r="BG26" s="4"/>
      <c r="BH26" s="4"/>
      <c r="BI26" s="4"/>
      <c r="BJ26" s="4"/>
      <c r="BK26" s="4"/>
      <c r="BL26" s="4"/>
      <c r="BM26" s="4"/>
      <c r="BN26" s="4"/>
      <c r="BO26" s="4"/>
      <c r="BP26" s="4"/>
    </row>
    <row r="27" spans="1:68" s="8" customFormat="1" ht="10.5" customHeight="1">
      <c r="A27" s="177"/>
      <c r="B27" s="137"/>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61"/>
      <c r="AI27" s="7"/>
      <c r="AJ27" s="143"/>
      <c r="AV27" s="4"/>
      <c r="AW27" s="4"/>
      <c r="AX27" s="4"/>
      <c r="AY27" s="4"/>
      <c r="AZ27" s="4"/>
      <c r="BA27" s="4"/>
      <c r="BB27" s="4"/>
      <c r="BC27" s="4"/>
      <c r="BD27" s="4"/>
      <c r="BE27" s="4"/>
      <c r="BF27" s="4"/>
      <c r="BG27" s="4"/>
      <c r="BH27" s="4"/>
      <c r="BI27" s="4"/>
      <c r="BJ27" s="4"/>
      <c r="BK27" s="4"/>
      <c r="BL27" s="4"/>
      <c r="BM27" s="4"/>
      <c r="BN27" s="4"/>
      <c r="BO27" s="4"/>
      <c r="BP27" s="4"/>
    </row>
    <row r="28" spans="1:68" s="8" customFormat="1" ht="30" customHeight="1">
      <c r="A28" s="177"/>
      <c r="B28" s="137"/>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7"/>
      <c r="AI28" s="7"/>
      <c r="AJ28" s="143"/>
      <c r="AV28" s="4"/>
      <c r="AW28" s="4"/>
      <c r="AX28" s="4"/>
      <c r="AY28" s="4"/>
      <c r="AZ28" s="4"/>
      <c r="BA28" s="4"/>
      <c r="BB28" s="4"/>
      <c r="BC28" s="4"/>
      <c r="BD28" s="4"/>
      <c r="BE28" s="4"/>
      <c r="BF28" s="4"/>
      <c r="BG28" s="4"/>
      <c r="BH28" s="4"/>
      <c r="BI28" s="4"/>
      <c r="BJ28" s="4"/>
      <c r="BK28" s="4"/>
      <c r="BL28" s="4"/>
      <c r="BM28" s="4"/>
      <c r="BN28" s="4"/>
      <c r="BO28" s="4"/>
      <c r="BP28" s="4"/>
    </row>
    <row r="29" spans="1:68" s="8" customFormat="1" ht="30" customHeight="1">
      <c r="A29" s="177"/>
      <c r="B29" s="137"/>
      <c r="C29" s="13"/>
      <c r="D29" s="13" t="s">
        <v>5</v>
      </c>
      <c r="E29" s="13"/>
      <c r="F29" s="13"/>
      <c r="G29" s="13"/>
      <c r="H29" s="13"/>
      <c r="I29" s="13"/>
      <c r="J29" s="13"/>
      <c r="K29" s="13"/>
      <c r="L29" s="369">
        <f>IF($D$3="□",IF('確認別紙'!L29="","",'確認別紙'!L29),IF('計変別紙'!AZ29="","",'計変別紙'!AZ29))</f>
      </c>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7"/>
      <c r="AJ29" s="143"/>
      <c r="AV29" s="4"/>
      <c r="AW29" s="4"/>
      <c r="AX29" s="4"/>
      <c r="AY29" s="4"/>
      <c r="AZ29" s="4"/>
      <c r="BA29" s="4"/>
      <c r="BB29" s="4"/>
      <c r="BC29" s="4"/>
      <c r="BD29" s="4"/>
      <c r="BE29" s="4"/>
      <c r="BF29" s="4"/>
      <c r="BG29" s="4"/>
      <c r="BH29" s="4"/>
      <c r="BI29" s="4"/>
      <c r="BJ29" s="4"/>
      <c r="BK29" s="4"/>
      <c r="BL29" s="4"/>
      <c r="BM29" s="4"/>
      <c r="BN29" s="4"/>
      <c r="BO29" s="4"/>
      <c r="BP29" s="4"/>
    </row>
    <row r="30" spans="1:68" s="8" customFormat="1" ht="30" customHeight="1">
      <c r="A30" s="177"/>
      <c r="B30" s="137"/>
      <c r="C30" s="13"/>
      <c r="D30" s="13" t="s">
        <v>6</v>
      </c>
      <c r="E30" s="13"/>
      <c r="F30" s="13"/>
      <c r="G30" s="13"/>
      <c r="H30" s="13"/>
      <c r="I30" s="13"/>
      <c r="J30" s="13"/>
      <c r="K30" s="13"/>
      <c r="L30" s="339">
        <f>IF($D$3="□",IF('確認別紙'!L30="","",'確認別紙'!L30),IF('計変別紙'!AZ30="","",'計変別紙'!AZ30))</f>
      </c>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7"/>
      <c r="AJ30" s="143"/>
      <c r="AV30" s="4"/>
      <c r="AW30" s="4"/>
      <c r="AX30" s="4"/>
      <c r="AY30" s="4"/>
      <c r="AZ30" s="4"/>
      <c r="BA30" s="4"/>
      <c r="BB30" s="4"/>
      <c r="BC30" s="4"/>
      <c r="BD30" s="4"/>
      <c r="BE30" s="4"/>
      <c r="BF30" s="4"/>
      <c r="BG30" s="4"/>
      <c r="BH30" s="4"/>
      <c r="BI30" s="4"/>
      <c r="BJ30" s="4"/>
      <c r="BK30" s="4"/>
      <c r="BL30" s="4"/>
      <c r="BM30" s="4"/>
      <c r="BN30" s="4"/>
      <c r="BO30" s="4"/>
      <c r="BP30" s="4"/>
    </row>
    <row r="31" spans="1:68" s="8" customFormat="1" ht="30" customHeight="1">
      <c r="A31" s="177"/>
      <c r="B31" s="137"/>
      <c r="C31" s="13"/>
      <c r="D31" s="13" t="s">
        <v>565</v>
      </c>
      <c r="E31" s="13"/>
      <c r="F31" s="13"/>
      <c r="G31" s="13"/>
      <c r="H31" s="13"/>
      <c r="I31" s="13"/>
      <c r="J31" s="13"/>
      <c r="K31" s="13"/>
      <c r="L31" s="375">
        <f>IF($D$3="□",IF('確認別紙'!L31="","",'確認別紙'!L31),IF('計変別紙'!AZ31="","",'計変別紙'!AZ31))</f>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7"/>
      <c r="AJ31" s="143"/>
      <c r="AV31" s="4"/>
      <c r="AW31" s="4"/>
      <c r="AX31" s="4"/>
      <c r="AY31" s="4"/>
      <c r="AZ31" s="4"/>
      <c r="BA31" s="4"/>
      <c r="BB31" s="4"/>
      <c r="BC31" s="4"/>
      <c r="BD31" s="4"/>
      <c r="BE31" s="4"/>
      <c r="BF31" s="4"/>
      <c r="BG31" s="4"/>
      <c r="BH31" s="4"/>
      <c r="BI31" s="4"/>
      <c r="BJ31" s="4"/>
      <c r="BK31" s="4"/>
      <c r="BL31" s="4"/>
      <c r="BM31" s="4"/>
      <c r="BN31" s="4"/>
      <c r="BO31" s="4"/>
      <c r="BP31" s="4"/>
    </row>
    <row r="32" spans="1:68" s="8" customFormat="1" ht="30" customHeight="1">
      <c r="A32" s="177"/>
      <c r="B32" s="137"/>
      <c r="C32" s="13"/>
      <c r="D32" s="13" t="s">
        <v>7</v>
      </c>
      <c r="E32" s="13"/>
      <c r="F32" s="13"/>
      <c r="G32" s="13"/>
      <c r="H32" s="13"/>
      <c r="I32" s="13"/>
      <c r="J32" s="13"/>
      <c r="K32" s="13"/>
      <c r="L32" s="339">
        <f>IF($D$3="□",IF('確認別紙'!L32="","",'確認別紙'!L32),IF('計変別紙'!AZ32="","",'計変別紙'!AZ32))</f>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7"/>
      <c r="AJ32" s="143"/>
      <c r="AV32" s="4"/>
      <c r="AW32" s="4"/>
      <c r="AX32" s="4"/>
      <c r="AY32" s="4"/>
      <c r="AZ32" s="4"/>
      <c r="BA32" s="4"/>
      <c r="BB32" s="4"/>
      <c r="BC32" s="4"/>
      <c r="BD32" s="4"/>
      <c r="BE32" s="4"/>
      <c r="BF32" s="4"/>
      <c r="BG32" s="4"/>
      <c r="BH32" s="4"/>
      <c r="BI32" s="4"/>
      <c r="BJ32" s="4"/>
      <c r="BK32" s="4"/>
      <c r="BL32" s="4"/>
      <c r="BM32" s="4"/>
      <c r="BN32" s="4"/>
      <c r="BO32" s="4"/>
      <c r="BP32" s="4"/>
    </row>
    <row r="33" spans="1:68" s="8" customFormat="1" ht="30" customHeight="1">
      <c r="A33" s="177"/>
      <c r="B33" s="137"/>
      <c r="C33" s="13"/>
      <c r="D33" s="13" t="s">
        <v>8</v>
      </c>
      <c r="E33" s="13"/>
      <c r="F33" s="13"/>
      <c r="G33" s="13"/>
      <c r="H33" s="13"/>
      <c r="I33" s="13"/>
      <c r="J33" s="13"/>
      <c r="K33" s="13"/>
      <c r="L33" s="527">
        <f>IF($D$3="□",IF('確認別紙'!L33="","",'確認別紙'!L33),IF('計変別紙'!AZ33="","",'計変別紙'!AZ33))</f>
      </c>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7"/>
      <c r="AJ33" s="143"/>
      <c r="AV33" s="4"/>
      <c r="AW33" s="4"/>
      <c r="AX33" s="4"/>
      <c r="AY33" s="4"/>
      <c r="AZ33" s="4"/>
      <c r="BA33" s="4"/>
      <c r="BB33" s="4"/>
      <c r="BC33" s="4"/>
      <c r="BD33" s="4"/>
      <c r="BE33" s="4"/>
      <c r="BF33" s="4"/>
      <c r="BG33" s="4"/>
      <c r="BH33" s="4"/>
      <c r="BI33" s="4"/>
      <c r="BJ33" s="4"/>
      <c r="BK33" s="4"/>
      <c r="BL33" s="4"/>
      <c r="BM33" s="4"/>
      <c r="BN33" s="4"/>
      <c r="BO33" s="4"/>
      <c r="BP33" s="4"/>
    </row>
    <row r="34" spans="1:68" s="8" customFormat="1" ht="10.5" customHeight="1">
      <c r="A34" s="177"/>
      <c r="B34" s="13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60"/>
      <c r="AI34" s="7"/>
      <c r="AJ34" s="143"/>
      <c r="AV34" s="4"/>
      <c r="AW34" s="4"/>
      <c r="AX34" s="4"/>
      <c r="AY34" s="4"/>
      <c r="AZ34" s="4"/>
      <c r="BA34" s="4"/>
      <c r="BB34" s="4"/>
      <c r="BC34" s="4"/>
      <c r="BD34" s="4"/>
      <c r="BE34" s="4"/>
      <c r="BF34" s="4"/>
      <c r="BG34" s="4"/>
      <c r="BH34" s="4"/>
      <c r="BI34" s="4"/>
      <c r="BJ34" s="4"/>
      <c r="BK34" s="4"/>
      <c r="BL34" s="4"/>
      <c r="BM34" s="4"/>
      <c r="BN34" s="4"/>
      <c r="BO34" s="4"/>
      <c r="BP34" s="4"/>
    </row>
    <row r="35" spans="1:68" s="8" customFormat="1" ht="10.5" customHeight="1">
      <c r="A35" s="177"/>
      <c r="B35" s="13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61"/>
      <c r="AI35" s="7"/>
      <c r="AJ35" s="143"/>
      <c r="AV35" s="4"/>
      <c r="AW35" s="4"/>
      <c r="AX35" s="4"/>
      <c r="AY35" s="4"/>
      <c r="AZ35" s="4"/>
      <c r="BA35" s="4"/>
      <c r="BB35" s="4"/>
      <c r="BC35" s="4"/>
      <c r="BD35" s="4"/>
      <c r="BE35" s="4"/>
      <c r="BF35" s="4"/>
      <c r="BG35" s="4"/>
      <c r="BH35" s="4"/>
      <c r="BI35" s="4"/>
      <c r="BJ35" s="4"/>
      <c r="BK35" s="4"/>
      <c r="BL35" s="4"/>
      <c r="BM35" s="4"/>
      <c r="BN35" s="4"/>
      <c r="BO35" s="4"/>
      <c r="BP35" s="4"/>
    </row>
    <row r="36" spans="1:68" s="8" customFormat="1" ht="30" customHeight="1">
      <c r="A36" s="177"/>
      <c r="B36" s="137"/>
      <c r="C36" s="13" t="s">
        <v>31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7"/>
      <c r="AI36" s="7"/>
      <c r="AJ36" s="143"/>
      <c r="AV36" s="4"/>
      <c r="AW36" s="4"/>
      <c r="AX36" s="4"/>
      <c r="AY36" s="4"/>
      <c r="AZ36" s="4"/>
      <c r="BA36" s="4"/>
      <c r="BB36" s="4"/>
      <c r="BC36" s="4"/>
      <c r="BD36" s="4"/>
      <c r="BE36" s="4"/>
      <c r="BF36" s="4"/>
      <c r="BG36" s="4"/>
      <c r="BH36" s="4"/>
      <c r="BI36" s="4"/>
      <c r="BJ36" s="4"/>
      <c r="BK36" s="4"/>
      <c r="BL36" s="4"/>
      <c r="BM36" s="4"/>
      <c r="BN36" s="4"/>
      <c r="BO36" s="4"/>
      <c r="BP36" s="4"/>
    </row>
    <row r="37" spans="1:68" s="8" customFormat="1" ht="30" customHeight="1">
      <c r="A37" s="177"/>
      <c r="B37" s="137"/>
      <c r="C37" s="13"/>
      <c r="D37" s="13" t="s">
        <v>5</v>
      </c>
      <c r="E37" s="13"/>
      <c r="F37" s="13"/>
      <c r="G37" s="13"/>
      <c r="H37" s="13"/>
      <c r="I37" s="13"/>
      <c r="J37" s="13"/>
      <c r="K37" s="13"/>
      <c r="L37" s="369">
        <f>IF($D$3="□",IF('確認別紙'!L37="","",'確認別紙'!L37),IF('計変別紙'!AZ37="","",'計変別紙'!AZ37))</f>
      </c>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7"/>
      <c r="AJ37" s="143"/>
      <c r="AV37" s="4"/>
      <c r="AW37" s="4"/>
      <c r="AX37" s="4"/>
      <c r="AY37" s="4"/>
      <c r="AZ37" s="4"/>
      <c r="BA37" s="4"/>
      <c r="BB37" s="4"/>
      <c r="BC37" s="4"/>
      <c r="BD37" s="4"/>
      <c r="BE37" s="4"/>
      <c r="BF37" s="4"/>
      <c r="BG37" s="4"/>
      <c r="BH37" s="4"/>
      <c r="BI37" s="4"/>
      <c r="BJ37" s="4"/>
      <c r="BK37" s="4"/>
      <c r="BL37" s="4"/>
      <c r="BM37" s="4"/>
      <c r="BN37" s="4"/>
      <c r="BO37" s="4"/>
      <c r="BP37" s="4"/>
    </row>
    <row r="38" spans="1:68" s="8" customFormat="1" ht="30" customHeight="1">
      <c r="A38" s="177"/>
      <c r="B38" s="137"/>
      <c r="C38" s="13"/>
      <c r="D38" s="13" t="s">
        <v>6</v>
      </c>
      <c r="E38" s="13"/>
      <c r="F38" s="13"/>
      <c r="G38" s="13"/>
      <c r="H38" s="13"/>
      <c r="I38" s="13"/>
      <c r="J38" s="13"/>
      <c r="K38" s="13"/>
      <c r="L38" s="339">
        <f>IF($D$3="□",IF('確認別紙'!L38="","",'確認別紙'!L38),IF('計変別紙'!AZ38="","",'計変別紙'!AZ38))</f>
      </c>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7"/>
      <c r="AJ38" s="143"/>
      <c r="AV38" s="4"/>
      <c r="AW38" s="4"/>
      <c r="AX38" s="4"/>
      <c r="AY38" s="4"/>
      <c r="AZ38" s="4"/>
      <c r="BA38" s="4"/>
      <c r="BB38" s="4"/>
      <c r="BC38" s="4"/>
      <c r="BD38" s="4"/>
      <c r="BE38" s="4"/>
      <c r="BF38" s="4"/>
      <c r="BG38" s="4"/>
      <c r="BH38" s="4"/>
      <c r="BI38" s="4"/>
      <c r="BJ38" s="4"/>
      <c r="BK38" s="4"/>
      <c r="BL38" s="4"/>
      <c r="BM38" s="4"/>
      <c r="BN38" s="4"/>
      <c r="BO38" s="4"/>
      <c r="BP38" s="4"/>
    </row>
    <row r="39" spans="1:68" s="8" customFormat="1" ht="30" customHeight="1">
      <c r="A39" s="177"/>
      <c r="B39" s="137"/>
      <c r="C39" s="13"/>
      <c r="D39" s="13" t="s">
        <v>565</v>
      </c>
      <c r="E39" s="13"/>
      <c r="F39" s="13"/>
      <c r="G39" s="13"/>
      <c r="H39" s="13"/>
      <c r="I39" s="13"/>
      <c r="J39" s="13"/>
      <c r="K39" s="13"/>
      <c r="L39" s="375">
        <f>IF($D$3="□",IF('確認別紙'!L39="","",'確認別紙'!L39),IF('計変別紙'!AZ39="","",'計変別紙'!AZ39))</f>
      </c>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7"/>
      <c r="AJ39" s="143"/>
      <c r="AV39" s="4"/>
      <c r="AW39" s="4"/>
      <c r="AX39" s="4"/>
      <c r="AY39" s="4"/>
      <c r="AZ39" s="4"/>
      <c r="BA39" s="4"/>
      <c r="BB39" s="4"/>
      <c r="BC39" s="4"/>
      <c r="BD39" s="4"/>
      <c r="BE39" s="4"/>
      <c r="BF39" s="4"/>
      <c r="BG39" s="4"/>
      <c r="BH39" s="4"/>
      <c r="BI39" s="4"/>
      <c r="BJ39" s="4"/>
      <c r="BK39" s="4"/>
      <c r="BL39" s="4"/>
      <c r="BM39" s="4"/>
      <c r="BN39" s="4"/>
      <c r="BO39" s="4"/>
      <c r="BP39" s="4"/>
    </row>
    <row r="40" spans="1:68" s="8" customFormat="1" ht="30" customHeight="1">
      <c r="A40" s="177"/>
      <c r="B40" s="137"/>
      <c r="C40" s="13"/>
      <c r="D40" s="13" t="s">
        <v>7</v>
      </c>
      <c r="E40" s="13"/>
      <c r="F40" s="13"/>
      <c r="G40" s="13"/>
      <c r="H40" s="13"/>
      <c r="I40" s="13"/>
      <c r="J40" s="13"/>
      <c r="K40" s="13"/>
      <c r="L40" s="339">
        <f>IF($D$3="□",IF('確認別紙'!L40="","",'確認別紙'!L40),IF('計変別紙'!AZ40="","",'計変別紙'!AZ40))</f>
      </c>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7"/>
      <c r="AJ40" s="143"/>
      <c r="AV40" s="4"/>
      <c r="AW40" s="4"/>
      <c r="AX40" s="4"/>
      <c r="AY40" s="4"/>
      <c r="AZ40" s="4"/>
      <c r="BA40" s="4"/>
      <c r="BB40" s="4"/>
      <c r="BC40" s="4"/>
      <c r="BD40" s="4"/>
      <c r="BE40" s="4"/>
      <c r="BF40" s="4"/>
      <c r="BG40" s="4"/>
      <c r="BH40" s="4"/>
      <c r="BI40" s="4"/>
      <c r="BJ40" s="4"/>
      <c r="BK40" s="4"/>
      <c r="BL40" s="4"/>
      <c r="BM40" s="4"/>
      <c r="BN40" s="4"/>
      <c r="BO40" s="4"/>
      <c r="BP40" s="4"/>
    </row>
    <row r="41" spans="1:68" s="8" customFormat="1" ht="30" customHeight="1">
      <c r="A41" s="177"/>
      <c r="B41" s="137"/>
      <c r="C41" s="13"/>
      <c r="D41" s="13" t="s">
        <v>8</v>
      </c>
      <c r="E41" s="13"/>
      <c r="F41" s="13"/>
      <c r="G41" s="13"/>
      <c r="H41" s="13"/>
      <c r="I41" s="13"/>
      <c r="J41" s="13"/>
      <c r="K41" s="13"/>
      <c r="L41" s="527">
        <f>IF($D$3="□",IF('確認別紙'!L41="","",'確認別紙'!L41),IF('計変別紙'!AZ41="","",'計変別紙'!AZ41))</f>
      </c>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7"/>
      <c r="AJ41" s="143"/>
      <c r="AV41" s="4"/>
      <c r="AW41" s="4"/>
      <c r="AX41" s="4"/>
      <c r="AY41" s="4"/>
      <c r="AZ41" s="4"/>
      <c r="BA41" s="4"/>
      <c r="BB41" s="4"/>
      <c r="BC41" s="4"/>
      <c r="BD41" s="4"/>
      <c r="BE41" s="4"/>
      <c r="BF41" s="4"/>
      <c r="BG41" s="4"/>
      <c r="BH41" s="4"/>
      <c r="BI41" s="4"/>
      <c r="BJ41" s="4"/>
      <c r="BK41" s="4"/>
      <c r="BL41" s="4"/>
      <c r="BM41" s="4"/>
      <c r="BN41" s="4"/>
      <c r="BO41" s="4"/>
      <c r="BP41" s="4"/>
    </row>
    <row r="42" spans="1:68" s="8" customFormat="1" ht="9" customHeight="1">
      <c r="A42" s="177"/>
      <c r="B42" s="13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60"/>
      <c r="AI42" s="7"/>
      <c r="AJ42" s="143"/>
      <c r="AV42" s="4"/>
      <c r="AW42" s="4"/>
      <c r="AX42" s="4"/>
      <c r="AY42" s="4"/>
      <c r="AZ42" s="4"/>
      <c r="BA42" s="4"/>
      <c r="BB42" s="4"/>
      <c r="BC42" s="4"/>
      <c r="BD42" s="4"/>
      <c r="BE42" s="4"/>
      <c r="BF42" s="4"/>
      <c r="BG42" s="4"/>
      <c r="BH42" s="4"/>
      <c r="BI42" s="4"/>
      <c r="BJ42" s="4"/>
      <c r="BK42" s="4"/>
      <c r="BL42" s="4"/>
      <c r="BM42" s="4"/>
      <c r="BN42" s="4"/>
      <c r="BO42" s="4"/>
      <c r="BP42" s="4"/>
    </row>
    <row r="43" spans="1:68" s="8" customFormat="1" ht="10.5" customHeight="1">
      <c r="A43" s="177"/>
      <c r="B43" s="137"/>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61"/>
      <c r="AI43" s="7"/>
      <c r="AJ43" s="143"/>
      <c r="AV43" s="4"/>
      <c r="AW43" s="4"/>
      <c r="AX43" s="4"/>
      <c r="AY43" s="4"/>
      <c r="AZ43" s="4"/>
      <c r="BA43" s="4"/>
      <c r="BB43" s="4"/>
      <c r="BC43" s="4"/>
      <c r="BD43" s="4"/>
      <c r="BE43" s="4"/>
      <c r="BF43" s="4"/>
      <c r="BG43" s="4"/>
      <c r="BH43" s="4"/>
      <c r="BI43" s="4"/>
      <c r="BJ43" s="4"/>
      <c r="BK43" s="4"/>
      <c r="BL43" s="4"/>
      <c r="BM43" s="4"/>
      <c r="BN43" s="4"/>
      <c r="BO43" s="4"/>
      <c r="BP43" s="4"/>
    </row>
    <row r="44" spans="1:68" s="8" customFormat="1" ht="30" customHeight="1">
      <c r="A44" s="177"/>
      <c r="B44" s="137"/>
      <c r="C44" s="13" t="s">
        <v>31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7"/>
      <c r="AI44" s="7"/>
      <c r="AJ44" s="143"/>
      <c r="AV44" s="4"/>
      <c r="AW44" s="4"/>
      <c r="AX44" s="4"/>
      <c r="AY44" s="4"/>
      <c r="AZ44" s="4"/>
      <c r="BA44" s="4"/>
      <c r="BB44" s="4"/>
      <c r="BC44" s="4"/>
      <c r="BD44" s="4"/>
      <c r="BE44" s="4"/>
      <c r="BF44" s="4"/>
      <c r="BG44" s="4"/>
      <c r="BH44" s="4"/>
      <c r="BI44" s="4"/>
      <c r="BJ44" s="4"/>
      <c r="BK44" s="4"/>
      <c r="BL44" s="4"/>
      <c r="BM44" s="4"/>
      <c r="BN44" s="4"/>
      <c r="BO44" s="4"/>
      <c r="BP44" s="4"/>
    </row>
    <row r="45" spans="1:68" s="8" customFormat="1" ht="30" customHeight="1">
      <c r="A45" s="177"/>
      <c r="B45" s="137"/>
      <c r="C45" s="13"/>
      <c r="D45" s="13" t="s">
        <v>5</v>
      </c>
      <c r="E45" s="13"/>
      <c r="F45" s="13"/>
      <c r="G45" s="13"/>
      <c r="H45" s="13"/>
      <c r="I45" s="13"/>
      <c r="J45" s="13"/>
      <c r="K45" s="13"/>
      <c r="L45" s="369">
        <f>IF($D$3="□",IF('確認別紙'!L45="","",'確認別紙'!L45),IF('計変別紙'!AZ45="","",'計変別紙'!AZ45))</f>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7"/>
      <c r="AJ45" s="143"/>
      <c r="AV45" s="4"/>
      <c r="AW45" s="4"/>
      <c r="AX45" s="4"/>
      <c r="AY45" s="4"/>
      <c r="AZ45" s="4"/>
      <c r="BA45" s="4"/>
      <c r="BB45" s="4"/>
      <c r="BC45" s="4"/>
      <c r="BD45" s="4"/>
      <c r="BE45" s="4"/>
      <c r="BF45" s="4"/>
      <c r="BG45" s="4"/>
      <c r="BH45" s="4"/>
      <c r="BI45" s="4"/>
      <c r="BJ45" s="4"/>
      <c r="BK45" s="4"/>
      <c r="BL45" s="4"/>
      <c r="BM45" s="4"/>
      <c r="BN45" s="4"/>
      <c r="BO45" s="4"/>
      <c r="BP45" s="4"/>
    </row>
    <row r="46" spans="1:68" s="8" customFormat="1" ht="30" customHeight="1">
      <c r="A46" s="177"/>
      <c r="B46" s="137"/>
      <c r="C46" s="13"/>
      <c r="D46" s="13" t="s">
        <v>6</v>
      </c>
      <c r="E46" s="13"/>
      <c r="F46" s="13"/>
      <c r="G46" s="13"/>
      <c r="H46" s="13"/>
      <c r="I46" s="13"/>
      <c r="J46" s="13"/>
      <c r="K46" s="13"/>
      <c r="L46" s="339">
        <f>IF($D$3="□",IF('確認別紙'!L46="","",'確認別紙'!L46),IF('計変別紙'!AZ46="","",'計変別紙'!AZ46))</f>
      </c>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7"/>
      <c r="AJ46" s="143"/>
      <c r="AV46" s="4"/>
      <c r="AW46" s="4"/>
      <c r="AX46" s="4"/>
      <c r="AY46" s="4"/>
      <c r="AZ46" s="4"/>
      <c r="BA46" s="4"/>
      <c r="BB46" s="4"/>
      <c r="BC46" s="4"/>
      <c r="BD46" s="4"/>
      <c r="BE46" s="4"/>
      <c r="BF46" s="4"/>
      <c r="BG46" s="4"/>
      <c r="BH46" s="4"/>
      <c r="BI46" s="4"/>
      <c r="BJ46" s="4"/>
      <c r="BK46" s="4"/>
      <c r="BL46" s="4"/>
      <c r="BM46" s="4"/>
      <c r="BN46" s="4"/>
      <c r="BO46" s="4"/>
      <c r="BP46" s="4"/>
    </row>
    <row r="47" spans="1:68" s="8" customFormat="1" ht="30" customHeight="1">
      <c r="A47" s="177"/>
      <c r="B47" s="137"/>
      <c r="C47" s="13"/>
      <c r="D47" s="13" t="s">
        <v>565</v>
      </c>
      <c r="E47" s="13"/>
      <c r="F47" s="13"/>
      <c r="G47" s="13"/>
      <c r="H47" s="13"/>
      <c r="I47" s="13"/>
      <c r="J47" s="13"/>
      <c r="K47" s="13"/>
      <c r="L47" s="375">
        <f>IF($D$3="□",IF('確認別紙'!L47="","",'確認別紙'!L47),IF('計変別紙'!AZ47="","",'計変別紙'!AZ47))</f>
      </c>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7"/>
      <c r="AJ47" s="143"/>
      <c r="AV47" s="4"/>
      <c r="AW47" s="4"/>
      <c r="AX47" s="4"/>
      <c r="AY47" s="4"/>
      <c r="AZ47" s="4"/>
      <c r="BA47" s="4"/>
      <c r="BB47" s="4"/>
      <c r="BC47" s="4"/>
      <c r="BD47" s="4"/>
      <c r="BE47" s="4"/>
      <c r="BF47" s="4"/>
      <c r="BG47" s="4"/>
      <c r="BH47" s="4"/>
      <c r="BI47" s="4"/>
      <c r="BJ47" s="4"/>
      <c r="BK47" s="4"/>
      <c r="BL47" s="4"/>
      <c r="BM47" s="4"/>
      <c r="BN47" s="4"/>
      <c r="BO47" s="4"/>
      <c r="BP47" s="4"/>
    </row>
    <row r="48" spans="1:68" s="8" customFormat="1" ht="30" customHeight="1">
      <c r="A48" s="177"/>
      <c r="B48" s="137"/>
      <c r="C48" s="13"/>
      <c r="D48" s="13" t="s">
        <v>7</v>
      </c>
      <c r="E48" s="13"/>
      <c r="F48" s="13"/>
      <c r="G48" s="13"/>
      <c r="H48" s="13"/>
      <c r="I48" s="13"/>
      <c r="J48" s="13"/>
      <c r="K48" s="13"/>
      <c r="L48" s="339">
        <f>IF($D$3="□",IF('確認別紙'!L48="","",'確認別紙'!L48),IF('計変別紙'!AZ48="","",'計変別紙'!AZ48))</f>
      </c>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7"/>
      <c r="AJ48" s="143"/>
      <c r="AV48" s="4"/>
      <c r="AW48" s="4"/>
      <c r="AX48" s="4"/>
      <c r="AY48" s="4"/>
      <c r="AZ48" s="4"/>
      <c r="BA48" s="4"/>
      <c r="BB48" s="4"/>
      <c r="BC48" s="4"/>
      <c r="BD48" s="4"/>
      <c r="BE48" s="4"/>
      <c r="BF48" s="4"/>
      <c r="BG48" s="4"/>
      <c r="BH48" s="4"/>
      <c r="BI48" s="4"/>
      <c r="BJ48" s="4"/>
      <c r="BK48" s="4"/>
      <c r="BL48" s="4"/>
      <c r="BM48" s="4"/>
      <c r="BN48" s="4"/>
      <c r="BO48" s="4"/>
      <c r="BP48" s="4"/>
    </row>
    <row r="49" spans="1:68" s="8" customFormat="1" ht="30" customHeight="1">
      <c r="A49" s="177"/>
      <c r="B49" s="137"/>
      <c r="C49" s="13"/>
      <c r="D49" s="13" t="s">
        <v>8</v>
      </c>
      <c r="E49" s="13"/>
      <c r="F49" s="13"/>
      <c r="G49" s="13"/>
      <c r="H49" s="13"/>
      <c r="I49" s="13"/>
      <c r="J49" s="13"/>
      <c r="K49" s="13"/>
      <c r="L49" s="527">
        <f>IF($D$3="□",IF('確認別紙'!L49="","",'確認別紙'!L49),IF('計変別紙'!AZ49="","",'計変別紙'!AZ49))</f>
      </c>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7"/>
      <c r="AJ49" s="143"/>
      <c r="AV49" s="4"/>
      <c r="AW49" s="4"/>
      <c r="AX49" s="4"/>
      <c r="AY49" s="4"/>
      <c r="AZ49" s="4"/>
      <c r="BA49" s="4"/>
      <c r="BB49" s="4"/>
      <c r="BC49" s="4"/>
      <c r="BD49" s="4"/>
      <c r="BE49" s="4"/>
      <c r="BF49" s="4"/>
      <c r="BG49" s="4"/>
      <c r="BH49" s="4"/>
      <c r="BI49" s="4"/>
      <c r="BJ49" s="4"/>
      <c r="BK49" s="4"/>
      <c r="BL49" s="4"/>
      <c r="BM49" s="4"/>
      <c r="BN49" s="4"/>
      <c r="BO49" s="4"/>
      <c r="BP49" s="4"/>
    </row>
    <row r="50" spans="1:68" s="8" customFormat="1" ht="9" customHeight="1">
      <c r="A50" s="177"/>
      <c r="B50" s="13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60"/>
      <c r="AI50" s="7"/>
      <c r="AJ50" s="143"/>
      <c r="AV50" s="4"/>
      <c r="AW50" s="4"/>
      <c r="AX50" s="4"/>
      <c r="AY50" s="4"/>
      <c r="AZ50" s="4"/>
      <c r="BA50" s="4"/>
      <c r="BB50" s="4"/>
      <c r="BC50" s="4"/>
      <c r="BD50" s="4"/>
      <c r="BE50" s="4"/>
      <c r="BF50" s="4"/>
      <c r="BG50" s="4"/>
      <c r="BH50" s="4"/>
      <c r="BI50" s="4"/>
      <c r="BJ50" s="4"/>
      <c r="BK50" s="4"/>
      <c r="BL50" s="4"/>
      <c r="BM50" s="4"/>
      <c r="BN50" s="4"/>
      <c r="BO50" s="4"/>
      <c r="BP50" s="4"/>
    </row>
    <row r="51" spans="1:68" s="8" customFormat="1" ht="10.5" customHeight="1">
      <c r="A51" s="177"/>
      <c r="B51" s="137"/>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61"/>
      <c r="AI51" s="7"/>
      <c r="AJ51" s="143"/>
      <c r="AV51" s="4"/>
      <c r="AW51" s="4"/>
      <c r="AX51" s="4"/>
      <c r="AY51" s="4"/>
      <c r="AZ51" s="4"/>
      <c r="BA51" s="4"/>
      <c r="BB51" s="4"/>
      <c r="BC51" s="4"/>
      <c r="BD51" s="4"/>
      <c r="BE51" s="4"/>
      <c r="BF51" s="4"/>
      <c r="BG51" s="4"/>
      <c r="BH51" s="4"/>
      <c r="BI51" s="4"/>
      <c r="BJ51" s="4"/>
      <c r="BK51" s="4"/>
      <c r="BL51" s="4"/>
      <c r="BM51" s="4"/>
      <c r="BN51" s="4"/>
      <c r="BO51" s="4"/>
      <c r="BP51" s="4"/>
    </row>
    <row r="52" spans="1:68" s="8" customFormat="1" ht="30" customHeight="1">
      <c r="A52" s="177"/>
      <c r="B52" s="137"/>
      <c r="C52" s="13" t="s">
        <v>31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7"/>
      <c r="AI52" s="7"/>
      <c r="AJ52" s="143"/>
      <c r="AV52" s="4"/>
      <c r="AW52" s="4"/>
      <c r="AX52" s="4"/>
      <c r="AY52" s="4"/>
      <c r="AZ52" s="4"/>
      <c r="BA52" s="4"/>
      <c r="BB52" s="4"/>
      <c r="BC52" s="4"/>
      <c r="BD52" s="4"/>
      <c r="BE52" s="4"/>
      <c r="BF52" s="4"/>
      <c r="BG52" s="4"/>
      <c r="BH52" s="4"/>
      <c r="BI52" s="4"/>
      <c r="BJ52" s="4"/>
      <c r="BK52" s="4"/>
      <c r="BL52" s="4"/>
      <c r="BM52" s="4"/>
      <c r="BN52" s="4"/>
      <c r="BO52" s="4"/>
      <c r="BP52" s="4"/>
    </row>
    <row r="53" spans="1:68" s="8" customFormat="1" ht="30" customHeight="1">
      <c r="A53" s="177"/>
      <c r="B53" s="137"/>
      <c r="C53" s="13"/>
      <c r="D53" s="13" t="s">
        <v>5</v>
      </c>
      <c r="E53" s="13"/>
      <c r="F53" s="13"/>
      <c r="G53" s="13"/>
      <c r="H53" s="13"/>
      <c r="I53" s="13"/>
      <c r="J53" s="13"/>
      <c r="K53" s="13"/>
      <c r="L53" s="369">
        <f>IF($D$3="□",IF('確認別紙'!L53="","",'確認別紙'!L53),IF('計変別紙'!AZ53="","",'計変別紙'!AZ53))</f>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7"/>
      <c r="AJ53" s="143"/>
      <c r="AV53" s="4"/>
      <c r="AW53" s="4"/>
      <c r="AX53" s="4"/>
      <c r="AY53" s="4"/>
      <c r="AZ53" s="4"/>
      <c r="BA53" s="4"/>
      <c r="BB53" s="4"/>
      <c r="BC53" s="4"/>
      <c r="BD53" s="4"/>
      <c r="BE53" s="4"/>
      <c r="BF53" s="4"/>
      <c r="BG53" s="4"/>
      <c r="BH53" s="4"/>
      <c r="BI53" s="4"/>
      <c r="BJ53" s="4"/>
      <c r="BK53" s="4"/>
      <c r="BL53" s="4"/>
      <c r="BM53" s="4"/>
      <c r="BN53" s="4"/>
      <c r="BO53" s="4"/>
      <c r="BP53" s="4"/>
    </row>
    <row r="54" spans="1:68" s="8" customFormat="1" ht="30" customHeight="1">
      <c r="A54" s="177"/>
      <c r="B54" s="137"/>
      <c r="C54" s="13"/>
      <c r="D54" s="13" t="s">
        <v>6</v>
      </c>
      <c r="E54" s="13"/>
      <c r="F54" s="13"/>
      <c r="G54" s="13"/>
      <c r="H54" s="13"/>
      <c r="I54" s="13"/>
      <c r="J54" s="13"/>
      <c r="K54" s="13"/>
      <c r="L54" s="339">
        <f>IF($D$3="□",IF('確認別紙'!L54="","",'確認別紙'!L54),IF('計変別紙'!AZ54="","",'計変別紙'!AZ54))</f>
      </c>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7"/>
      <c r="AJ54" s="143"/>
      <c r="AV54" s="4"/>
      <c r="AW54" s="4"/>
      <c r="AX54" s="4"/>
      <c r="AY54" s="4"/>
      <c r="AZ54" s="4"/>
      <c r="BA54" s="4"/>
      <c r="BB54" s="4"/>
      <c r="BC54" s="4"/>
      <c r="BD54" s="4"/>
      <c r="BE54" s="4"/>
      <c r="BF54" s="4"/>
      <c r="BG54" s="4"/>
      <c r="BH54" s="4"/>
      <c r="BI54" s="4"/>
      <c r="BJ54" s="4"/>
      <c r="BK54" s="4"/>
      <c r="BL54" s="4"/>
      <c r="BM54" s="4"/>
      <c r="BN54" s="4"/>
      <c r="BO54" s="4"/>
      <c r="BP54" s="4"/>
    </row>
    <row r="55" spans="1:68" s="8" customFormat="1" ht="30" customHeight="1">
      <c r="A55" s="177"/>
      <c r="B55" s="137"/>
      <c r="C55" s="13"/>
      <c r="D55" s="13" t="s">
        <v>565</v>
      </c>
      <c r="E55" s="13"/>
      <c r="F55" s="13"/>
      <c r="G55" s="13"/>
      <c r="H55" s="13"/>
      <c r="I55" s="13"/>
      <c r="J55" s="13"/>
      <c r="K55" s="13"/>
      <c r="L55" s="375">
        <f>IF($D$3="□",IF('確認別紙'!L55="","",'確認別紙'!L55),IF('計変別紙'!AZ55="","",'計変別紙'!AZ55))</f>
      </c>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7"/>
      <c r="AJ55" s="143"/>
      <c r="AV55" s="4"/>
      <c r="AW55" s="4"/>
      <c r="AX55" s="4"/>
      <c r="AY55" s="4"/>
      <c r="AZ55" s="4"/>
      <c r="BA55" s="4"/>
      <c r="BB55" s="4"/>
      <c r="BC55" s="4"/>
      <c r="BD55" s="4"/>
      <c r="BE55" s="4"/>
      <c r="BF55" s="4"/>
      <c r="BG55" s="4"/>
      <c r="BH55" s="4"/>
      <c r="BI55" s="4"/>
      <c r="BJ55" s="4"/>
      <c r="BK55" s="4"/>
      <c r="BL55" s="4"/>
      <c r="BM55" s="4"/>
      <c r="BN55" s="4"/>
      <c r="BO55" s="4"/>
      <c r="BP55" s="4"/>
    </row>
    <row r="56" spans="1:68" s="8" customFormat="1" ht="30" customHeight="1">
      <c r="A56" s="177"/>
      <c r="B56" s="137"/>
      <c r="C56" s="13"/>
      <c r="D56" s="13" t="s">
        <v>7</v>
      </c>
      <c r="E56" s="13"/>
      <c r="F56" s="13"/>
      <c r="G56" s="13"/>
      <c r="H56" s="13"/>
      <c r="I56" s="13"/>
      <c r="J56" s="13"/>
      <c r="K56" s="13"/>
      <c r="L56" s="339">
        <f>IF($D$3="□",IF('確認別紙'!L56="","",'確認別紙'!L56),IF('計変別紙'!AZ56="","",'計変別紙'!AZ56))</f>
      </c>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7"/>
      <c r="AJ56" s="143"/>
      <c r="AV56" s="4"/>
      <c r="AW56" s="4"/>
      <c r="AX56" s="4"/>
      <c r="AY56" s="4"/>
      <c r="AZ56" s="4"/>
      <c r="BA56" s="4"/>
      <c r="BB56" s="4"/>
      <c r="BC56" s="4"/>
      <c r="BD56" s="4"/>
      <c r="BE56" s="4"/>
      <c r="BF56" s="4"/>
      <c r="BG56" s="4"/>
      <c r="BH56" s="4"/>
      <c r="BI56" s="4"/>
      <c r="BJ56" s="4"/>
      <c r="BK56" s="4"/>
      <c r="BL56" s="4"/>
      <c r="BM56" s="4"/>
      <c r="BN56" s="4"/>
      <c r="BO56" s="4"/>
      <c r="BP56" s="4"/>
    </row>
    <row r="57" spans="1:68" s="8" customFormat="1" ht="30" customHeight="1">
      <c r="A57" s="177"/>
      <c r="B57" s="137"/>
      <c r="C57" s="13"/>
      <c r="D57" s="13" t="s">
        <v>8</v>
      </c>
      <c r="E57" s="13"/>
      <c r="F57" s="13"/>
      <c r="G57" s="13"/>
      <c r="H57" s="13"/>
      <c r="I57" s="13"/>
      <c r="J57" s="13"/>
      <c r="K57" s="13"/>
      <c r="L57" s="527">
        <f>IF($D$3="□",IF('確認別紙'!L57="","",'確認別紙'!L57),IF('計変別紙'!AZ57="","",'計変別紙'!AZ57))</f>
      </c>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7"/>
      <c r="AJ57" s="143"/>
      <c r="AV57" s="4"/>
      <c r="AW57" s="4"/>
      <c r="AX57" s="4"/>
      <c r="AY57" s="4"/>
      <c r="AZ57" s="4"/>
      <c r="BA57" s="4"/>
      <c r="BB57" s="4"/>
      <c r="BC57" s="4"/>
      <c r="BD57" s="4"/>
      <c r="BE57" s="4"/>
      <c r="BF57" s="4"/>
      <c r="BG57" s="4"/>
      <c r="BH57" s="4"/>
      <c r="BI57" s="4"/>
      <c r="BJ57" s="4"/>
      <c r="BK57" s="4"/>
      <c r="BL57" s="4"/>
      <c r="BM57" s="4"/>
      <c r="BN57" s="4"/>
      <c r="BO57" s="4"/>
      <c r="BP57" s="4"/>
    </row>
    <row r="58" spans="1:68" s="8" customFormat="1" ht="9" customHeight="1">
      <c r="A58" s="177"/>
      <c r="B58" s="13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60"/>
      <c r="AI58" s="7"/>
      <c r="AJ58" s="143"/>
      <c r="AV58" s="4"/>
      <c r="AW58" s="4"/>
      <c r="AX58" s="4"/>
      <c r="AY58" s="4"/>
      <c r="AZ58" s="4"/>
      <c r="BA58" s="4"/>
      <c r="BB58" s="4"/>
      <c r="BC58" s="4"/>
      <c r="BD58" s="4"/>
      <c r="BE58" s="4"/>
      <c r="BF58" s="4"/>
      <c r="BG58" s="4"/>
      <c r="BH58" s="4"/>
      <c r="BI58" s="4"/>
      <c r="BJ58" s="4"/>
      <c r="BK58" s="4"/>
      <c r="BL58" s="4"/>
      <c r="BM58" s="4"/>
      <c r="BN58" s="4"/>
      <c r="BO58" s="4"/>
      <c r="BP58" s="4"/>
    </row>
    <row r="59" spans="1:68" s="8" customFormat="1" ht="10.5" customHeight="1">
      <c r="A59" s="177"/>
      <c r="B59" s="137"/>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61"/>
      <c r="AI59" s="7"/>
      <c r="AJ59" s="143"/>
      <c r="AV59" s="4"/>
      <c r="AW59" s="4"/>
      <c r="AX59" s="4"/>
      <c r="AY59" s="4"/>
      <c r="AZ59" s="4"/>
      <c r="BA59" s="4"/>
      <c r="BB59" s="4"/>
      <c r="BC59" s="4"/>
      <c r="BD59" s="4"/>
      <c r="BE59" s="4"/>
      <c r="BF59" s="4"/>
      <c r="BG59" s="4"/>
      <c r="BH59" s="4"/>
      <c r="BI59" s="4"/>
      <c r="BJ59" s="4"/>
      <c r="BK59" s="4"/>
      <c r="BL59" s="4"/>
      <c r="BM59" s="4"/>
      <c r="BN59" s="4"/>
      <c r="BO59" s="4"/>
      <c r="BP59" s="4"/>
    </row>
    <row r="60" spans="1:68" s="8" customFormat="1" ht="30" customHeight="1">
      <c r="A60" s="177"/>
      <c r="B60" s="137"/>
      <c r="C60" s="13" t="s">
        <v>31</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7"/>
      <c r="AI60" s="7"/>
      <c r="AJ60" s="143"/>
      <c r="AV60" s="4"/>
      <c r="AW60" s="4"/>
      <c r="AX60" s="4"/>
      <c r="AY60" s="4"/>
      <c r="AZ60" s="4"/>
      <c r="BA60" s="4"/>
      <c r="BB60" s="4"/>
      <c r="BC60" s="4"/>
      <c r="BD60" s="4"/>
      <c r="BE60" s="4"/>
      <c r="BF60" s="4"/>
      <c r="BG60" s="4"/>
      <c r="BH60" s="4"/>
      <c r="BI60" s="4"/>
      <c r="BJ60" s="4"/>
      <c r="BK60" s="4"/>
      <c r="BL60" s="4"/>
      <c r="BM60" s="4"/>
      <c r="BN60" s="4"/>
      <c r="BO60" s="4"/>
      <c r="BP60" s="4"/>
    </row>
    <row r="61" spans="1:68" s="8" customFormat="1" ht="30" customHeight="1">
      <c r="A61" s="177"/>
      <c r="B61" s="137"/>
      <c r="C61" s="13"/>
      <c r="D61" s="13" t="s">
        <v>5</v>
      </c>
      <c r="E61" s="13"/>
      <c r="F61" s="13"/>
      <c r="G61" s="13"/>
      <c r="H61" s="13"/>
      <c r="I61" s="13"/>
      <c r="J61" s="13"/>
      <c r="K61" s="13"/>
      <c r="L61" s="369">
        <f>IF($D$3="□",IF('確認別紙'!L61="","",'確認別紙'!L61),IF('計変別紙'!AZ61="","",'計変別紙'!AZ61))</f>
      </c>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7"/>
      <c r="AJ61" s="143"/>
      <c r="AV61" s="4"/>
      <c r="AW61" s="4"/>
      <c r="AX61" s="4"/>
      <c r="AY61" s="4"/>
      <c r="AZ61" s="4"/>
      <c r="BA61" s="4"/>
      <c r="BB61" s="4"/>
      <c r="BC61" s="4"/>
      <c r="BD61" s="4"/>
      <c r="BE61" s="4"/>
      <c r="BF61" s="4"/>
      <c r="BG61" s="4"/>
      <c r="BH61" s="4"/>
      <c r="BI61" s="4"/>
      <c r="BJ61" s="4"/>
      <c r="BK61" s="4"/>
      <c r="BL61" s="4"/>
      <c r="BM61" s="4"/>
      <c r="BN61" s="4"/>
      <c r="BO61" s="4"/>
      <c r="BP61" s="4"/>
    </row>
    <row r="62" spans="1:68" s="8" customFormat="1" ht="30" customHeight="1">
      <c r="A62" s="177"/>
      <c r="B62" s="137"/>
      <c r="C62" s="13"/>
      <c r="D62" s="13" t="s">
        <v>6</v>
      </c>
      <c r="E62" s="13"/>
      <c r="F62" s="13"/>
      <c r="G62" s="13"/>
      <c r="H62" s="13"/>
      <c r="I62" s="13"/>
      <c r="J62" s="13"/>
      <c r="K62" s="13"/>
      <c r="L62" s="339">
        <f>IF($D$3="□",IF('確認別紙'!L62="","",'確認別紙'!L62),IF('計変別紙'!AZ62="","",'計変別紙'!AZ62))</f>
      </c>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7"/>
      <c r="AJ62" s="143"/>
      <c r="AV62" s="4"/>
      <c r="AW62" s="4"/>
      <c r="AX62" s="4"/>
      <c r="AY62" s="4"/>
      <c r="AZ62" s="4"/>
      <c r="BA62" s="4"/>
      <c r="BB62" s="4"/>
      <c r="BC62" s="4"/>
      <c r="BD62" s="4"/>
      <c r="BE62" s="4"/>
      <c r="BF62" s="4"/>
      <c r="BG62" s="4"/>
      <c r="BH62" s="4"/>
      <c r="BI62" s="4"/>
      <c r="BJ62" s="4"/>
      <c r="BK62" s="4"/>
      <c r="BL62" s="4"/>
      <c r="BM62" s="4"/>
      <c r="BN62" s="4"/>
      <c r="BO62" s="4"/>
      <c r="BP62" s="4"/>
    </row>
    <row r="63" spans="1:68" s="8" customFormat="1" ht="30" customHeight="1">
      <c r="A63" s="177"/>
      <c r="B63" s="137"/>
      <c r="C63" s="13"/>
      <c r="D63" s="13" t="s">
        <v>565</v>
      </c>
      <c r="E63" s="13"/>
      <c r="F63" s="13"/>
      <c r="G63" s="13"/>
      <c r="H63" s="13"/>
      <c r="I63" s="13"/>
      <c r="J63" s="13"/>
      <c r="K63" s="13"/>
      <c r="L63" s="375">
        <f>IF($D$3="□",IF('確認別紙'!L63="","",'確認別紙'!L63),IF('計変別紙'!AZ63="","",'計変別紙'!AZ63))</f>
      </c>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7"/>
      <c r="AJ63" s="143"/>
      <c r="AV63" s="4"/>
      <c r="AW63" s="4"/>
      <c r="AX63" s="4"/>
      <c r="AY63" s="4"/>
      <c r="AZ63" s="4"/>
      <c r="BA63" s="4"/>
      <c r="BB63" s="4"/>
      <c r="BC63" s="4"/>
      <c r="BD63" s="4"/>
      <c r="BE63" s="4"/>
      <c r="BF63" s="4"/>
      <c r="BG63" s="4"/>
      <c r="BH63" s="4"/>
      <c r="BI63" s="4"/>
      <c r="BJ63" s="4"/>
      <c r="BK63" s="4"/>
      <c r="BL63" s="4"/>
      <c r="BM63" s="4"/>
      <c r="BN63" s="4"/>
      <c r="BO63" s="4"/>
      <c r="BP63" s="4"/>
    </row>
    <row r="64" spans="1:68" s="8" customFormat="1" ht="30" customHeight="1">
      <c r="A64" s="177"/>
      <c r="B64" s="137"/>
      <c r="C64" s="13"/>
      <c r="D64" s="13" t="s">
        <v>7</v>
      </c>
      <c r="E64" s="13"/>
      <c r="F64" s="13"/>
      <c r="G64" s="13"/>
      <c r="H64" s="13"/>
      <c r="I64" s="13"/>
      <c r="J64" s="13"/>
      <c r="K64" s="13"/>
      <c r="L64" s="339">
        <f>IF($D$3="□",IF('確認別紙'!L64="","",'確認別紙'!L64),IF('計変別紙'!AZ64="","",'計変別紙'!AZ64))</f>
      </c>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7"/>
      <c r="AJ64" s="143"/>
      <c r="AV64" s="4"/>
      <c r="AW64" s="4"/>
      <c r="AX64" s="4"/>
      <c r="AY64" s="4"/>
      <c r="AZ64" s="4"/>
      <c r="BA64" s="4"/>
      <c r="BB64" s="4"/>
      <c r="BC64" s="4"/>
      <c r="BD64" s="4"/>
      <c r="BE64" s="4"/>
      <c r="BF64" s="4"/>
      <c r="BG64" s="4"/>
      <c r="BH64" s="4"/>
      <c r="BI64" s="4"/>
      <c r="BJ64" s="4"/>
      <c r="BK64" s="4"/>
      <c r="BL64" s="4"/>
      <c r="BM64" s="4"/>
      <c r="BN64" s="4"/>
      <c r="BO64" s="4"/>
      <c r="BP64" s="4"/>
    </row>
    <row r="65" spans="1:68" s="8" customFormat="1" ht="30" customHeight="1">
      <c r="A65" s="177"/>
      <c r="B65" s="137"/>
      <c r="C65" s="13"/>
      <c r="D65" s="13" t="s">
        <v>8</v>
      </c>
      <c r="E65" s="13"/>
      <c r="F65" s="13"/>
      <c r="G65" s="13"/>
      <c r="H65" s="13"/>
      <c r="I65" s="13"/>
      <c r="J65" s="13"/>
      <c r="K65" s="13"/>
      <c r="L65" s="527">
        <f>IF($D$3="□",IF('確認別紙'!L65="","",'確認別紙'!L65),IF('計変別紙'!AZ65="","",'計変別紙'!AZ65))</f>
      </c>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7"/>
      <c r="AJ65" s="143"/>
      <c r="AV65" s="4"/>
      <c r="AW65" s="4"/>
      <c r="AX65" s="4"/>
      <c r="AY65" s="4"/>
      <c r="AZ65" s="4"/>
      <c r="BA65" s="4"/>
      <c r="BB65" s="4"/>
      <c r="BC65" s="4"/>
      <c r="BD65" s="4"/>
      <c r="BE65" s="4"/>
      <c r="BF65" s="4"/>
      <c r="BG65" s="4"/>
      <c r="BH65" s="4"/>
      <c r="BI65" s="4"/>
      <c r="BJ65" s="4"/>
      <c r="BK65" s="4"/>
      <c r="BL65" s="4"/>
      <c r="BM65" s="4"/>
      <c r="BN65" s="4"/>
      <c r="BO65" s="4"/>
      <c r="BP65" s="4"/>
    </row>
    <row r="66" spans="1:68" s="8" customFormat="1" ht="9" customHeight="1">
      <c r="A66" s="177"/>
      <c r="B66" s="13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60"/>
      <c r="AI66" s="7"/>
      <c r="AJ66" s="143"/>
      <c r="AV66" s="4"/>
      <c r="AW66" s="4"/>
      <c r="AX66" s="4"/>
      <c r="AY66" s="4"/>
      <c r="AZ66" s="4"/>
      <c r="BA66" s="4"/>
      <c r="BB66" s="4"/>
      <c r="BC66" s="4"/>
      <c r="BD66" s="4"/>
      <c r="BE66" s="4"/>
      <c r="BF66" s="4"/>
      <c r="BG66" s="4"/>
      <c r="BH66" s="4"/>
      <c r="BI66" s="4"/>
      <c r="BJ66" s="4"/>
      <c r="BK66" s="4"/>
      <c r="BL66" s="4"/>
      <c r="BM66" s="4"/>
      <c r="BN66" s="4"/>
      <c r="BO66" s="4"/>
      <c r="BP66" s="4"/>
    </row>
    <row r="67" spans="1:68" s="8" customFormat="1" ht="10.5" customHeight="1">
      <c r="A67" s="177"/>
      <c r="B67" s="137"/>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61"/>
      <c r="AI67" s="7"/>
      <c r="AJ67" s="143"/>
      <c r="AV67" s="4"/>
      <c r="AW67" s="4"/>
      <c r="AX67" s="4"/>
      <c r="AY67" s="4"/>
      <c r="AZ67" s="4"/>
      <c r="BA67" s="4"/>
      <c r="BB67" s="4"/>
      <c r="BC67" s="4"/>
      <c r="BD67" s="4"/>
      <c r="BE67" s="4"/>
      <c r="BF67" s="4"/>
      <c r="BG67" s="4"/>
      <c r="BH67" s="4"/>
      <c r="BI67" s="4"/>
      <c r="BJ67" s="4"/>
      <c r="BK67" s="4"/>
      <c r="BL67" s="4"/>
      <c r="BM67" s="4"/>
      <c r="BN67" s="4"/>
      <c r="BO67" s="4"/>
      <c r="BP67" s="4"/>
    </row>
    <row r="68" spans="1:68" s="8" customFormat="1" ht="30" customHeight="1">
      <c r="A68" s="177"/>
      <c r="B68" s="137"/>
      <c r="C68" s="13" t="s">
        <v>31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7"/>
      <c r="AI68" s="7"/>
      <c r="AJ68" s="143"/>
      <c r="AV68" s="4"/>
      <c r="AW68" s="4"/>
      <c r="AX68" s="4"/>
      <c r="AY68" s="4"/>
      <c r="AZ68" s="4"/>
      <c r="BA68" s="4"/>
      <c r="BB68" s="4"/>
      <c r="BC68" s="4"/>
      <c r="BD68" s="4"/>
      <c r="BE68" s="4"/>
      <c r="BF68" s="4"/>
      <c r="BG68" s="4"/>
      <c r="BH68" s="4"/>
      <c r="BI68" s="4"/>
      <c r="BJ68" s="4"/>
      <c r="BK68" s="4"/>
      <c r="BL68" s="4"/>
      <c r="BM68" s="4"/>
      <c r="BN68" s="4"/>
      <c r="BO68" s="4"/>
      <c r="BP68" s="4"/>
    </row>
    <row r="69" spans="1:68" s="8" customFormat="1" ht="30" customHeight="1">
      <c r="A69" s="177"/>
      <c r="B69" s="137"/>
      <c r="C69" s="13"/>
      <c r="D69" s="13" t="s">
        <v>5</v>
      </c>
      <c r="E69" s="13"/>
      <c r="F69" s="13"/>
      <c r="G69" s="13"/>
      <c r="H69" s="13"/>
      <c r="I69" s="13"/>
      <c r="J69" s="13"/>
      <c r="K69" s="13"/>
      <c r="L69" s="369">
        <f>IF($D$3="□",IF('確認別紙'!L69="","",'確認別紙'!L69),IF('計変別紙'!AZ69="","",'計変別紙'!AZ69))</f>
      </c>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7"/>
      <c r="AJ69" s="143"/>
      <c r="AV69" s="4"/>
      <c r="AW69" s="4"/>
      <c r="AX69" s="4"/>
      <c r="AY69" s="4"/>
      <c r="AZ69" s="4"/>
      <c r="BA69" s="4"/>
      <c r="BB69" s="4"/>
      <c r="BC69" s="4"/>
      <c r="BD69" s="4"/>
      <c r="BE69" s="4"/>
      <c r="BF69" s="4"/>
      <c r="BG69" s="4"/>
      <c r="BH69" s="4"/>
      <c r="BI69" s="4"/>
      <c r="BJ69" s="4"/>
      <c r="BK69" s="4"/>
      <c r="BL69" s="4"/>
      <c r="BM69" s="4"/>
      <c r="BN69" s="4"/>
      <c r="BO69" s="4"/>
      <c r="BP69" s="4"/>
    </row>
    <row r="70" spans="1:68" s="8" customFormat="1" ht="30" customHeight="1">
      <c r="A70" s="177"/>
      <c r="B70" s="137"/>
      <c r="C70" s="13"/>
      <c r="D70" s="13" t="s">
        <v>6</v>
      </c>
      <c r="E70" s="13"/>
      <c r="F70" s="13"/>
      <c r="G70" s="13"/>
      <c r="H70" s="13"/>
      <c r="I70" s="13"/>
      <c r="J70" s="13"/>
      <c r="K70" s="13"/>
      <c r="L70" s="339">
        <f>IF($D$3="□",IF('確認別紙'!L70="","",'確認別紙'!L70),IF('計変別紙'!AZ70="","",'計変別紙'!AZ70))</f>
      </c>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7"/>
      <c r="AJ70" s="143"/>
      <c r="AV70" s="4"/>
      <c r="AW70" s="4"/>
      <c r="AX70" s="4"/>
      <c r="AY70" s="4"/>
      <c r="AZ70" s="4"/>
      <c r="BA70" s="4"/>
      <c r="BB70" s="4"/>
      <c r="BC70" s="4"/>
      <c r="BD70" s="4"/>
      <c r="BE70" s="4"/>
      <c r="BF70" s="4"/>
      <c r="BG70" s="4"/>
      <c r="BH70" s="4"/>
      <c r="BI70" s="4"/>
      <c r="BJ70" s="4"/>
      <c r="BK70" s="4"/>
      <c r="BL70" s="4"/>
      <c r="BM70" s="4"/>
      <c r="BN70" s="4"/>
      <c r="BO70" s="4"/>
      <c r="BP70" s="4"/>
    </row>
    <row r="71" spans="1:68" s="8" customFormat="1" ht="30" customHeight="1">
      <c r="A71" s="177"/>
      <c r="B71" s="137"/>
      <c r="C71" s="13"/>
      <c r="D71" s="13" t="s">
        <v>565</v>
      </c>
      <c r="E71" s="13"/>
      <c r="F71" s="13"/>
      <c r="G71" s="13"/>
      <c r="H71" s="13"/>
      <c r="I71" s="13"/>
      <c r="J71" s="13"/>
      <c r="K71" s="13"/>
      <c r="L71" s="375">
        <f>IF($D$3="□",IF('確認別紙'!L71="","",'確認別紙'!L71),IF('計変別紙'!AZ71="","",'計変別紙'!AZ71))</f>
      </c>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7"/>
      <c r="AJ71" s="143"/>
      <c r="AV71" s="4"/>
      <c r="AW71" s="4"/>
      <c r="AX71" s="4"/>
      <c r="AY71" s="4"/>
      <c r="AZ71" s="4"/>
      <c r="BA71" s="4"/>
      <c r="BB71" s="4"/>
      <c r="BC71" s="4"/>
      <c r="BD71" s="4"/>
      <c r="BE71" s="4"/>
      <c r="BF71" s="4"/>
      <c r="BG71" s="4"/>
      <c r="BH71" s="4"/>
      <c r="BI71" s="4"/>
      <c r="BJ71" s="4"/>
      <c r="BK71" s="4"/>
      <c r="BL71" s="4"/>
      <c r="BM71" s="4"/>
      <c r="BN71" s="4"/>
      <c r="BO71" s="4"/>
      <c r="BP71" s="4"/>
    </row>
    <row r="72" spans="1:68" s="8" customFormat="1" ht="30" customHeight="1">
      <c r="A72" s="177"/>
      <c r="B72" s="137"/>
      <c r="C72" s="13"/>
      <c r="D72" s="13" t="s">
        <v>7</v>
      </c>
      <c r="E72" s="13"/>
      <c r="F72" s="13"/>
      <c r="G72" s="13"/>
      <c r="H72" s="13"/>
      <c r="I72" s="13"/>
      <c r="J72" s="13"/>
      <c r="K72" s="13"/>
      <c r="L72" s="339">
        <f>IF($D$3="□",IF('確認別紙'!L72="","",'確認別紙'!L72),IF('計変別紙'!AZ72="","",'計変別紙'!AZ72))</f>
      </c>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7"/>
      <c r="AJ72" s="143"/>
      <c r="AV72" s="4"/>
      <c r="AW72" s="4"/>
      <c r="AX72" s="4"/>
      <c r="AY72" s="4"/>
      <c r="AZ72" s="4"/>
      <c r="BA72" s="4"/>
      <c r="BB72" s="4"/>
      <c r="BC72" s="4"/>
      <c r="BD72" s="4"/>
      <c r="BE72" s="4"/>
      <c r="BF72" s="4"/>
      <c r="BG72" s="4"/>
      <c r="BH72" s="4"/>
      <c r="BI72" s="4"/>
      <c r="BJ72" s="4"/>
      <c r="BK72" s="4"/>
      <c r="BL72" s="4"/>
      <c r="BM72" s="4"/>
      <c r="BN72" s="4"/>
      <c r="BO72" s="4"/>
      <c r="BP72" s="4"/>
    </row>
    <row r="73" spans="1:68" s="8" customFormat="1" ht="30" customHeight="1">
      <c r="A73" s="177"/>
      <c r="B73" s="137"/>
      <c r="C73" s="13"/>
      <c r="D73" s="13" t="s">
        <v>8</v>
      </c>
      <c r="E73" s="13"/>
      <c r="F73" s="13"/>
      <c r="G73" s="13"/>
      <c r="H73" s="13"/>
      <c r="I73" s="13"/>
      <c r="J73" s="13"/>
      <c r="K73" s="13"/>
      <c r="L73" s="527">
        <f>IF($D$3="□",IF('確認別紙'!L73="","",'確認別紙'!L73),IF('計変別紙'!AZ73="","",'計変別紙'!AZ73))</f>
      </c>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7"/>
      <c r="AJ73" s="143"/>
      <c r="AV73" s="4"/>
      <c r="AW73" s="4"/>
      <c r="AX73" s="4"/>
      <c r="AY73" s="4"/>
      <c r="AZ73" s="4"/>
      <c r="BA73" s="4"/>
      <c r="BB73" s="4"/>
      <c r="BC73" s="4"/>
      <c r="BD73" s="4"/>
      <c r="BE73" s="4"/>
      <c r="BF73" s="4"/>
      <c r="BG73" s="4"/>
      <c r="BH73" s="4"/>
      <c r="BI73" s="4"/>
      <c r="BJ73" s="4"/>
      <c r="BK73" s="4"/>
      <c r="BL73" s="4"/>
      <c r="BM73" s="4"/>
      <c r="BN73" s="4"/>
      <c r="BO73" s="4"/>
      <c r="BP73" s="4"/>
    </row>
    <row r="74" spans="1:68" s="8" customFormat="1" ht="10.5" customHeight="1">
      <c r="A74" s="177"/>
      <c r="B74" s="13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60"/>
      <c r="AI74" s="7"/>
      <c r="AJ74" s="143"/>
      <c r="AV74" s="4"/>
      <c r="AW74" s="4"/>
      <c r="AX74" s="4"/>
      <c r="AY74" s="4"/>
      <c r="AZ74" s="4"/>
      <c r="BA74" s="4"/>
      <c r="BB74" s="4"/>
      <c r="BC74" s="4"/>
      <c r="BD74" s="4"/>
      <c r="BE74" s="4"/>
      <c r="BF74" s="4"/>
      <c r="BG74" s="4"/>
      <c r="BH74" s="4"/>
      <c r="BI74" s="4"/>
      <c r="BJ74" s="4"/>
      <c r="BK74" s="4"/>
      <c r="BL74" s="4"/>
      <c r="BM74" s="4"/>
      <c r="BN74" s="4"/>
      <c r="BO74" s="4"/>
      <c r="BP74" s="4"/>
    </row>
    <row r="75" spans="1:68" s="8" customFormat="1" ht="9" customHeight="1">
      <c r="A75" s="177"/>
      <c r="B75" s="137"/>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61"/>
      <c r="AI75" s="7"/>
      <c r="AJ75" s="143"/>
      <c r="AV75" s="4"/>
      <c r="AW75" s="4"/>
      <c r="AX75" s="4"/>
      <c r="AY75" s="4"/>
      <c r="AZ75" s="4"/>
      <c r="BA75" s="4"/>
      <c r="BB75" s="4"/>
      <c r="BC75" s="4"/>
      <c r="BD75" s="4"/>
      <c r="BE75" s="4"/>
      <c r="BF75" s="4"/>
      <c r="BG75" s="4"/>
      <c r="BH75" s="4"/>
      <c r="BI75" s="4"/>
      <c r="BJ75" s="4"/>
      <c r="BK75" s="4"/>
      <c r="BL75" s="4"/>
      <c r="BM75" s="4"/>
      <c r="BN75" s="4"/>
      <c r="BO75" s="4"/>
      <c r="BP75" s="4"/>
    </row>
    <row r="76" spans="1:68" s="8" customFormat="1" ht="7.5" customHeight="1">
      <c r="A76" s="177"/>
      <c r="B76" s="137"/>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35"/>
      <c r="AJ76" s="143"/>
      <c r="AV76" s="4"/>
      <c r="AW76" s="4"/>
      <c r="AX76" s="4"/>
      <c r="AY76" s="4"/>
      <c r="AZ76" s="4"/>
      <c r="BA76" s="4"/>
      <c r="BB76" s="4"/>
      <c r="BC76" s="4"/>
      <c r="BD76" s="4"/>
      <c r="BE76" s="4"/>
      <c r="BF76" s="4"/>
      <c r="BG76" s="4"/>
      <c r="BH76" s="4"/>
      <c r="BI76" s="4"/>
      <c r="BJ76" s="4"/>
      <c r="BK76" s="4"/>
      <c r="BL76" s="4"/>
      <c r="BM76" s="4"/>
      <c r="BN76" s="4"/>
      <c r="BO76" s="4"/>
      <c r="BP76" s="4"/>
    </row>
  </sheetData>
  <sheetProtection password="CB9D" sheet="1" selectLockedCells="1"/>
  <mergeCells count="40">
    <mergeCell ref="L73:AH73"/>
    <mergeCell ref="L45:AH45"/>
    <mergeCell ref="L46:AH46"/>
    <mergeCell ref="L47:AH47"/>
    <mergeCell ref="L65:AH65"/>
    <mergeCell ref="L48:AH48"/>
    <mergeCell ref="L72:AH72"/>
    <mergeCell ref="L55:AH55"/>
    <mergeCell ref="L69:AH69"/>
    <mergeCell ref="L70:AH70"/>
    <mergeCell ref="L38:AH38"/>
    <mergeCell ref="L41:AH41"/>
    <mergeCell ref="L24:AH24"/>
    <mergeCell ref="L25:AH25"/>
    <mergeCell ref="L71:AH71"/>
    <mergeCell ref="L62:AH62"/>
    <mergeCell ref="L54:AH54"/>
    <mergeCell ref="L63:AH63"/>
    <mergeCell ref="L64:AH64"/>
    <mergeCell ref="L56:AH56"/>
    <mergeCell ref="L61:AH61"/>
    <mergeCell ref="L49:AH49"/>
    <mergeCell ref="L13:AH13"/>
    <mergeCell ref="L14:AH14"/>
    <mergeCell ref="L15:AH15"/>
    <mergeCell ref="L16:AH16"/>
    <mergeCell ref="L32:AH32"/>
    <mergeCell ref="L30:AH30"/>
    <mergeCell ref="L17:AH17"/>
    <mergeCell ref="L53:AH53"/>
    <mergeCell ref="L31:AH31"/>
    <mergeCell ref="L21:AH21"/>
    <mergeCell ref="L22:AH22"/>
    <mergeCell ref="L23:AH23"/>
    <mergeCell ref="L29:AH29"/>
    <mergeCell ref="L57:AH57"/>
    <mergeCell ref="L39:AH39"/>
    <mergeCell ref="L40:AH40"/>
    <mergeCell ref="L33:AH33"/>
    <mergeCell ref="L37:AH37"/>
  </mergeCells>
  <dataValidations count="1">
    <dataValidation type="list" allowBlank="1" showInputMessage="1" showErrorMessage="1" sqref="D3">
      <formula1>"□,■"</formula1>
    </dataValidation>
  </dataValidations>
  <printOptions/>
  <pageMargins left="0.984251968503937" right="0.4724409448818898" top="0.4724409448818898" bottom="0.4724409448818898" header="0.5118110236220472" footer="0.2755905511811024"/>
  <pageSetup blackAndWhite="1" fitToHeight="1" fitToWidth="1" horizontalDpi="300" verticalDpi="300" orientation="portrait" paperSize="9" r:id="rId1"/>
  <headerFooter alignWithMargins="0">
    <oddFooter>&amp;L&amp;12IKJC230828Ver14</oddFooter>
  </headerFooter>
  <rowBreaks count="1" manualBreakCount="1">
    <brk id="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BP295"/>
  <sheetViews>
    <sheetView showGridLines="0" showRowColHeaders="0" showOutlineSymbols="0" zoomScaleSheetLayoutView="50" zoomScalePageLayoutView="0" workbookViewId="0" topLeftCell="A1">
      <pane ySplit="7" topLeftCell="A8" activePane="bottomLeft" state="frozen"/>
      <selection pane="topLeft" activeCell="Z21" sqref="Z21:AA21"/>
      <selection pane="bottomLeft" activeCell="D3" sqref="D3"/>
    </sheetView>
  </sheetViews>
  <sheetFormatPr defaultColWidth="5.25390625" defaultRowHeight="30" customHeight="1"/>
  <cols>
    <col min="1" max="1" width="37.375" style="73"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1:35" ht="30" customHeight="1">
      <c r="A1" s="177"/>
      <c r="C1" s="47" t="s">
        <v>531</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30" customHeight="1">
      <c r="A2" s="177"/>
      <c r="C2" s="47" t="s">
        <v>532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5" ht="30" customHeight="1">
      <c r="A3" s="177"/>
      <c r="C3" s="47"/>
      <c r="D3" s="216" t="s">
        <v>39</v>
      </c>
      <c r="E3" s="47" t="s">
        <v>533</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13" ht="6" customHeight="1">
      <c r="A4" s="153"/>
      <c r="C4" s="47"/>
      <c r="E4" s="176"/>
      <c r="F4" s="176"/>
      <c r="G4" s="176"/>
      <c r="H4" s="176"/>
      <c r="I4" s="176"/>
      <c r="J4" s="176"/>
      <c r="K4" s="176"/>
      <c r="L4" s="176"/>
      <c r="M4" s="176"/>
    </row>
    <row r="5" spans="1:47" s="1" customFormat="1" ht="7.5" customHeight="1">
      <c r="A5" s="104"/>
      <c r="B5" s="104"/>
      <c r="AJ5" s="2"/>
      <c r="AK5" s="2"/>
      <c r="AL5" s="2"/>
      <c r="AM5" s="2"/>
      <c r="AN5" s="2"/>
      <c r="AO5" s="2"/>
      <c r="AP5" s="2"/>
      <c r="AQ5" s="2"/>
      <c r="AR5" s="2"/>
      <c r="AS5" s="2"/>
      <c r="AT5" s="2"/>
      <c r="AU5" s="2"/>
    </row>
    <row r="6" spans="1:47" s="1" customFormat="1" ht="7.5" customHeight="1">
      <c r="A6" s="104"/>
      <c r="B6" s="104"/>
      <c r="AJ6" s="2"/>
      <c r="AK6" s="2"/>
      <c r="AL6" s="2"/>
      <c r="AM6" s="2"/>
      <c r="AN6" s="2"/>
      <c r="AO6" s="2"/>
      <c r="AP6" s="2"/>
      <c r="AQ6" s="2"/>
      <c r="AR6" s="2"/>
      <c r="AS6" s="2"/>
      <c r="AT6" s="2"/>
      <c r="AU6" s="2"/>
    </row>
    <row r="7" spans="1:47" s="1" customFormat="1" ht="7.5" customHeight="1">
      <c r="A7" s="104"/>
      <c r="B7" s="136"/>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2"/>
      <c r="AL7" s="2"/>
      <c r="AM7" s="2"/>
      <c r="AN7" s="2"/>
      <c r="AO7" s="2"/>
      <c r="AP7" s="2"/>
      <c r="AQ7" s="2"/>
      <c r="AR7" s="2"/>
      <c r="AS7" s="2"/>
      <c r="AT7" s="2"/>
      <c r="AU7" s="2"/>
    </row>
    <row r="8" spans="1:47" s="20" customFormat="1" ht="30" customHeight="1">
      <c r="A8" s="220"/>
      <c r="B8" s="204"/>
      <c r="C8" s="4" t="s">
        <v>631</v>
      </c>
      <c r="N8" s="5"/>
      <c r="O8" s="5"/>
      <c r="P8" s="5"/>
      <c r="Q8" s="5"/>
      <c r="R8" s="5"/>
      <c r="S8" s="5"/>
      <c r="T8" s="5"/>
      <c r="U8" s="5"/>
      <c r="V8" s="5"/>
      <c r="W8" s="5"/>
      <c r="X8" s="5"/>
      <c r="AH8" s="36"/>
      <c r="AI8" s="36"/>
      <c r="AJ8" s="144"/>
      <c r="AK8" s="36"/>
      <c r="AL8" s="36" t="s">
        <v>499</v>
      </c>
      <c r="AM8" s="36"/>
      <c r="AN8" s="36"/>
      <c r="AO8" s="36"/>
      <c r="AP8" s="36"/>
      <c r="AQ8" s="36"/>
      <c r="AR8" s="36"/>
      <c r="AS8" s="36"/>
      <c r="AT8" s="36"/>
      <c r="AU8" s="36"/>
    </row>
    <row r="9" spans="1:47" s="20" customFormat="1" ht="30" customHeight="1">
      <c r="A9" s="220"/>
      <c r="B9" s="204"/>
      <c r="M9" s="5"/>
      <c r="N9" s="5"/>
      <c r="O9" s="5"/>
      <c r="P9" s="5"/>
      <c r="Q9" s="5"/>
      <c r="R9" s="5"/>
      <c r="S9" s="98" t="s">
        <v>219</v>
      </c>
      <c r="T9" s="5"/>
      <c r="U9" s="5"/>
      <c r="V9" s="5"/>
      <c r="W9" s="5"/>
      <c r="X9" s="5"/>
      <c r="AH9" s="36"/>
      <c r="AI9" s="36"/>
      <c r="AJ9" s="144"/>
      <c r="AK9" s="36"/>
      <c r="AL9" s="36"/>
      <c r="AM9" s="36"/>
      <c r="AN9" s="36"/>
      <c r="AO9" s="36"/>
      <c r="AP9" s="36"/>
      <c r="AQ9" s="36"/>
      <c r="AR9" s="36"/>
      <c r="AS9" s="36"/>
      <c r="AT9" s="36"/>
      <c r="AU9" s="36"/>
    </row>
    <row r="10" spans="1:47" s="20" customFormat="1" ht="30" customHeight="1">
      <c r="A10" s="41"/>
      <c r="B10" s="139"/>
      <c r="D10" s="6"/>
      <c r="E10" s="6"/>
      <c r="F10" s="6"/>
      <c r="G10" s="6"/>
      <c r="H10" s="6"/>
      <c r="I10" s="6"/>
      <c r="J10" s="6"/>
      <c r="K10" s="6"/>
      <c r="L10" s="6"/>
      <c r="M10" s="6"/>
      <c r="N10" s="6"/>
      <c r="O10" s="6"/>
      <c r="P10" s="6"/>
      <c r="Q10" s="6"/>
      <c r="R10" s="6"/>
      <c r="S10" s="6" t="s">
        <v>169</v>
      </c>
      <c r="T10" s="6"/>
      <c r="U10" s="6"/>
      <c r="V10" s="6"/>
      <c r="W10" s="6"/>
      <c r="X10" s="6"/>
      <c r="Y10" s="6"/>
      <c r="Z10" s="6"/>
      <c r="AA10" s="6"/>
      <c r="AB10" s="6"/>
      <c r="AC10" s="6"/>
      <c r="AD10" s="6"/>
      <c r="AE10" s="6"/>
      <c r="AF10" s="6"/>
      <c r="AG10" s="6"/>
      <c r="AH10" s="6"/>
      <c r="AI10" s="36"/>
      <c r="AJ10" s="144"/>
      <c r="AK10" s="36"/>
      <c r="AL10" s="36"/>
      <c r="AM10" s="36"/>
      <c r="AN10" s="36"/>
      <c r="AO10" s="36"/>
      <c r="AP10" s="36"/>
      <c r="AQ10" s="36"/>
      <c r="AR10" s="36"/>
      <c r="AS10" s="36"/>
      <c r="AT10" s="36"/>
      <c r="AU10" s="36"/>
    </row>
    <row r="11" spans="1:47" s="20" customFormat="1" ht="30" customHeight="1">
      <c r="A11" s="41"/>
      <c r="B11" s="139"/>
      <c r="AH11" s="36"/>
      <c r="AI11" s="36"/>
      <c r="AJ11" s="144"/>
      <c r="AK11" s="36"/>
      <c r="AL11" s="36"/>
      <c r="AM11" s="36"/>
      <c r="AN11" s="36"/>
      <c r="AO11" s="36"/>
      <c r="AP11" s="36"/>
      <c r="AQ11" s="36"/>
      <c r="AR11" s="36"/>
      <c r="AS11" s="36"/>
      <c r="AT11" s="36"/>
      <c r="AU11" s="36"/>
    </row>
    <row r="12" spans="1:47" s="20" customFormat="1" ht="30" customHeight="1">
      <c r="A12" s="41"/>
      <c r="B12" s="139"/>
      <c r="C12" s="13" t="s">
        <v>954</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36"/>
      <c r="AJ12" s="144"/>
      <c r="AK12" s="36"/>
      <c r="AL12" s="36"/>
      <c r="AM12" s="36"/>
      <c r="AN12" s="36"/>
      <c r="AO12" s="36"/>
      <c r="AP12" s="36"/>
      <c r="AQ12" s="36"/>
      <c r="AR12" s="36"/>
      <c r="AS12" s="36"/>
      <c r="AT12" s="36"/>
      <c r="AU12" s="36"/>
    </row>
    <row r="13" spans="1:47" s="20" customFormat="1" ht="30" customHeight="1">
      <c r="A13" s="41"/>
      <c r="B13" s="139"/>
      <c r="C13" s="13" t="s">
        <v>955</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36"/>
      <c r="AJ13" s="144"/>
      <c r="AK13" s="36"/>
      <c r="AL13" s="36"/>
      <c r="AM13" s="36"/>
      <c r="AN13" s="36"/>
      <c r="AO13" s="36"/>
      <c r="AP13" s="36"/>
      <c r="AQ13" s="36"/>
      <c r="AR13" s="36"/>
      <c r="AS13" s="36"/>
      <c r="AT13" s="36"/>
      <c r="AU13" s="36"/>
    </row>
    <row r="14" spans="1:47" s="20" customFormat="1" ht="30" customHeight="1">
      <c r="A14" s="41"/>
      <c r="B14" s="139"/>
      <c r="C14" s="13" t="s">
        <v>956</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36"/>
      <c r="AJ14" s="144"/>
      <c r="AK14" s="36"/>
      <c r="AL14" s="36"/>
      <c r="AM14" s="36"/>
      <c r="AN14" s="36"/>
      <c r="AO14" s="36"/>
      <c r="AP14" s="36"/>
      <c r="AQ14" s="36"/>
      <c r="AR14" s="36"/>
      <c r="AS14" s="36"/>
      <c r="AT14" s="36"/>
      <c r="AU14" s="36"/>
    </row>
    <row r="15" spans="1:47" s="20" customFormat="1" ht="30" customHeight="1">
      <c r="A15" s="41"/>
      <c r="B15" s="13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36"/>
      <c r="AJ15" s="144"/>
      <c r="AK15" s="36"/>
      <c r="AL15" s="36"/>
      <c r="AM15" s="36"/>
      <c r="AN15" s="36"/>
      <c r="AO15" s="36"/>
      <c r="AP15" s="36"/>
      <c r="AQ15" s="36"/>
      <c r="AR15" s="36"/>
      <c r="AS15" s="36"/>
      <c r="AT15" s="36"/>
      <c r="AU15" s="36"/>
    </row>
    <row r="16" spans="1:47" s="20" customFormat="1" ht="30" customHeight="1">
      <c r="A16" s="41"/>
      <c r="B16" s="139"/>
      <c r="C16" s="1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36"/>
      <c r="AJ16" s="144"/>
      <c r="AK16" s="36"/>
      <c r="AL16" s="36"/>
      <c r="AM16" s="36"/>
      <c r="AN16" s="36"/>
      <c r="AO16" s="36"/>
      <c r="AP16" s="36"/>
      <c r="AQ16" s="36"/>
      <c r="AR16" s="36"/>
      <c r="AS16" s="36"/>
      <c r="AT16" s="36"/>
      <c r="AU16" s="36"/>
    </row>
    <row r="17" spans="1:47" s="20" customFormat="1" ht="30" customHeight="1">
      <c r="A17" s="41"/>
      <c r="B17" s="139"/>
      <c r="C17" s="1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36"/>
      <c r="AJ17" s="144"/>
      <c r="AK17" s="36"/>
      <c r="AL17" s="36"/>
      <c r="AM17" s="36"/>
      <c r="AN17" s="36"/>
      <c r="AO17" s="36"/>
      <c r="AP17" s="36"/>
      <c r="AQ17" s="36"/>
      <c r="AR17" s="36"/>
      <c r="AS17" s="36"/>
      <c r="AT17" s="36"/>
      <c r="AU17" s="36"/>
    </row>
    <row r="18" spans="2:36" ht="30" customHeight="1">
      <c r="B18" s="137"/>
      <c r="C18" s="4" t="s">
        <v>535</v>
      </c>
      <c r="AJ18" s="143"/>
    </row>
    <row r="19" spans="2:36" ht="30" customHeight="1">
      <c r="B19" s="137"/>
      <c r="AJ19" s="143"/>
    </row>
    <row r="20" spans="2:36" ht="30" customHeight="1">
      <c r="B20" s="137"/>
      <c r="Y20" s="10" t="s">
        <v>622</v>
      </c>
      <c r="Z20" s="309"/>
      <c r="AA20" s="309"/>
      <c r="AB20" s="1" t="s">
        <v>110</v>
      </c>
      <c r="AC20" s="304"/>
      <c r="AD20" s="304"/>
      <c r="AE20" s="1" t="s">
        <v>111</v>
      </c>
      <c r="AF20" s="304"/>
      <c r="AG20" s="304"/>
      <c r="AH20" s="11" t="s">
        <v>112</v>
      </c>
      <c r="AJ20" s="143"/>
    </row>
    <row r="21" spans="2:36" ht="30" customHeight="1">
      <c r="B21" s="137"/>
      <c r="AH21" s="12"/>
      <c r="AJ21" s="143"/>
    </row>
    <row r="22" spans="1:36" ht="30" customHeight="1">
      <c r="A22" s="183">
        <f>IF($D$3="□",IF('確認申請書'!O23="","",'確認申請書'!O23),IF('計画変更'!BE21="","",'計画変更'!BE21))</f>
      </c>
      <c r="B22" s="137"/>
      <c r="I22" s="305" t="s">
        <v>199</v>
      </c>
      <c r="J22" s="305"/>
      <c r="K22" s="305"/>
      <c r="L22" s="305"/>
      <c r="M22" s="305"/>
      <c r="N22" s="305"/>
      <c r="O22" s="530">
        <f>A22</f>
      </c>
      <c r="P22" s="530"/>
      <c r="Q22" s="530"/>
      <c r="R22" s="530"/>
      <c r="S22" s="530"/>
      <c r="T22" s="530"/>
      <c r="U22" s="530"/>
      <c r="V22" s="530"/>
      <c r="W22" s="530"/>
      <c r="X22" s="530"/>
      <c r="Y22" s="530"/>
      <c r="Z22" s="530"/>
      <c r="AA22" s="530"/>
      <c r="AB22" s="530"/>
      <c r="AC22" s="530"/>
      <c r="AD22" s="530"/>
      <c r="AE22" s="530"/>
      <c r="AF22" s="530"/>
      <c r="AG22" s="306"/>
      <c r="AH22" s="306"/>
      <c r="AJ22" s="143"/>
    </row>
    <row r="23" spans="2:36" ht="30" customHeight="1">
      <c r="B23" s="137"/>
      <c r="I23" s="305"/>
      <c r="J23" s="305"/>
      <c r="K23" s="305"/>
      <c r="L23" s="305"/>
      <c r="M23" s="305"/>
      <c r="N23" s="305"/>
      <c r="O23" s="530"/>
      <c r="P23" s="530"/>
      <c r="Q23" s="530"/>
      <c r="R23" s="530"/>
      <c r="S23" s="530"/>
      <c r="T23" s="530"/>
      <c r="U23" s="530"/>
      <c r="V23" s="530"/>
      <c r="W23" s="530"/>
      <c r="X23" s="530"/>
      <c r="Y23" s="530"/>
      <c r="Z23" s="530"/>
      <c r="AA23" s="530"/>
      <c r="AB23" s="530"/>
      <c r="AC23" s="530"/>
      <c r="AD23" s="530"/>
      <c r="AE23" s="530"/>
      <c r="AF23" s="530"/>
      <c r="AG23" s="306"/>
      <c r="AH23" s="306"/>
      <c r="AJ23" s="135"/>
    </row>
    <row r="24" spans="2:36" ht="15" customHeight="1">
      <c r="B24" s="137"/>
      <c r="C24" s="27"/>
      <c r="D24" s="27"/>
      <c r="E24" s="27"/>
      <c r="F24" s="27"/>
      <c r="G24" s="27"/>
      <c r="H24" s="27"/>
      <c r="I24" s="27"/>
      <c r="J24" s="27"/>
      <c r="K24" s="27"/>
      <c r="L24" s="27"/>
      <c r="M24" s="27"/>
      <c r="N24" s="27"/>
      <c r="O24" s="27"/>
      <c r="P24" s="27"/>
      <c r="Q24" s="27"/>
      <c r="R24" s="60"/>
      <c r="S24" s="60"/>
      <c r="T24" s="60"/>
      <c r="U24" s="60"/>
      <c r="V24" s="60"/>
      <c r="W24" s="60"/>
      <c r="X24" s="60"/>
      <c r="Y24" s="60"/>
      <c r="Z24" s="60"/>
      <c r="AA24" s="60"/>
      <c r="AB24" s="60"/>
      <c r="AC24" s="60"/>
      <c r="AD24" s="60"/>
      <c r="AE24" s="60"/>
      <c r="AF24" s="60"/>
      <c r="AG24" s="27"/>
      <c r="AH24" s="60"/>
      <c r="AJ24" s="135"/>
    </row>
    <row r="25" spans="2:36" ht="15" customHeight="1">
      <c r="B25" s="137"/>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61"/>
      <c r="AJ25" s="135"/>
    </row>
    <row r="26" spans="2:36" ht="30" customHeight="1">
      <c r="B26" s="137"/>
      <c r="C26" s="13"/>
      <c r="D26" s="13" t="s">
        <v>367</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7"/>
      <c r="AJ26" s="135"/>
    </row>
    <row r="27" spans="1:36" ht="30" customHeight="1">
      <c r="A27" s="183">
        <f>IF($D$3="□",IF('確認申請書'!L155="","",'確認申請書'!L155),IF('計画変更'!AZ155="","",'計画変更'!AZ155))</f>
      </c>
      <c r="B27" s="137"/>
      <c r="C27" s="13"/>
      <c r="D27" s="13"/>
      <c r="E27" s="13"/>
      <c r="F27" s="13"/>
      <c r="G27" s="13"/>
      <c r="H27" s="13"/>
      <c r="I27" s="305" t="s">
        <v>216</v>
      </c>
      <c r="J27" s="305"/>
      <c r="K27" s="305"/>
      <c r="L27" s="305"/>
      <c r="M27" s="305"/>
      <c r="N27" s="305"/>
      <c r="O27" s="295">
        <f>A27</f>
      </c>
      <c r="P27" s="295"/>
      <c r="Q27" s="295"/>
      <c r="R27" s="295"/>
      <c r="S27" s="295"/>
      <c r="T27" s="295"/>
      <c r="U27" s="295"/>
      <c r="V27" s="295"/>
      <c r="W27" s="295"/>
      <c r="X27" s="295"/>
      <c r="Y27" s="295"/>
      <c r="Z27" s="295"/>
      <c r="AA27" s="295"/>
      <c r="AB27" s="295"/>
      <c r="AC27" s="295"/>
      <c r="AD27" s="295"/>
      <c r="AE27" s="295"/>
      <c r="AF27" s="295"/>
      <c r="AG27" s="262"/>
      <c r="AH27" s="262"/>
      <c r="AJ27" s="135"/>
    </row>
    <row r="28" spans="2:36" ht="30" customHeight="1">
      <c r="B28" s="137"/>
      <c r="C28" s="13"/>
      <c r="D28" s="13"/>
      <c r="E28" s="13"/>
      <c r="F28" s="13"/>
      <c r="G28" s="13"/>
      <c r="H28" s="13"/>
      <c r="I28" s="305"/>
      <c r="J28" s="305"/>
      <c r="K28" s="305"/>
      <c r="L28" s="305"/>
      <c r="M28" s="305"/>
      <c r="N28" s="305"/>
      <c r="O28" s="295"/>
      <c r="P28" s="295"/>
      <c r="Q28" s="295"/>
      <c r="R28" s="295"/>
      <c r="S28" s="295"/>
      <c r="T28" s="295"/>
      <c r="U28" s="295"/>
      <c r="V28" s="295"/>
      <c r="W28" s="295"/>
      <c r="X28" s="295"/>
      <c r="Y28" s="295"/>
      <c r="Z28" s="295"/>
      <c r="AA28" s="295"/>
      <c r="AB28" s="295"/>
      <c r="AC28" s="295"/>
      <c r="AD28" s="295"/>
      <c r="AE28" s="295"/>
      <c r="AF28" s="295"/>
      <c r="AG28" s="262"/>
      <c r="AH28" s="262"/>
      <c r="AJ28" s="135"/>
    </row>
    <row r="29" spans="2:36" ht="15" customHeight="1">
      <c r="B29" s="137"/>
      <c r="C29" s="27"/>
      <c r="D29" s="27"/>
      <c r="E29" s="27"/>
      <c r="F29" s="27"/>
      <c r="G29" s="27"/>
      <c r="H29" s="27"/>
      <c r="I29" s="27"/>
      <c r="J29" s="27"/>
      <c r="K29" s="27"/>
      <c r="L29" s="27"/>
      <c r="M29" s="27"/>
      <c r="N29" s="27"/>
      <c r="O29" s="27"/>
      <c r="P29" s="27"/>
      <c r="Q29" s="27"/>
      <c r="R29" s="60"/>
      <c r="S29" s="60"/>
      <c r="T29" s="60"/>
      <c r="U29" s="60"/>
      <c r="V29" s="60"/>
      <c r="W29" s="60"/>
      <c r="X29" s="60"/>
      <c r="Y29" s="60"/>
      <c r="Z29" s="60"/>
      <c r="AA29" s="60"/>
      <c r="AB29" s="60"/>
      <c r="AC29" s="60"/>
      <c r="AD29" s="60"/>
      <c r="AE29" s="60"/>
      <c r="AF29" s="60"/>
      <c r="AG29" s="27"/>
      <c r="AH29" s="60"/>
      <c r="AJ29" s="135"/>
    </row>
    <row r="30" spans="2:36" ht="15" customHeight="1">
      <c r="B30" s="137"/>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61"/>
      <c r="AJ30" s="135"/>
    </row>
    <row r="31" spans="1:47" s="20" customFormat="1" ht="30" customHeight="1">
      <c r="A31" s="41"/>
      <c r="B31" s="139"/>
      <c r="C31" s="20" t="s">
        <v>130</v>
      </c>
      <c r="AH31" s="36"/>
      <c r="AI31" s="36"/>
      <c r="AJ31" s="144"/>
      <c r="AK31" s="36"/>
      <c r="AL31" s="36"/>
      <c r="AM31" s="36"/>
      <c r="AN31" s="36"/>
      <c r="AO31" s="36"/>
      <c r="AP31" s="36"/>
      <c r="AQ31" s="36"/>
      <c r="AR31" s="36"/>
      <c r="AS31" s="36"/>
      <c r="AT31" s="36"/>
      <c r="AU31" s="36"/>
    </row>
    <row r="32" spans="1:47" s="20" customFormat="1" ht="30" customHeight="1">
      <c r="A32" s="41"/>
      <c r="B32" s="139"/>
      <c r="E32" s="20" t="s">
        <v>368</v>
      </c>
      <c r="L32" s="20" t="s">
        <v>369</v>
      </c>
      <c r="U32" s="20" t="s">
        <v>370</v>
      </c>
      <c r="AH32" s="36"/>
      <c r="AI32" s="36"/>
      <c r="AJ32" s="144"/>
      <c r="AK32" s="36"/>
      <c r="AL32" s="36"/>
      <c r="AM32" s="36"/>
      <c r="AN32" s="36"/>
      <c r="AO32" s="36"/>
      <c r="AP32" s="36"/>
      <c r="AQ32" s="36"/>
      <c r="AR32" s="36"/>
      <c r="AS32" s="36"/>
      <c r="AT32" s="36"/>
      <c r="AU32" s="36"/>
    </row>
    <row r="33" spans="1:47" s="20" customFormat="1" ht="30" customHeight="1">
      <c r="A33" s="41"/>
      <c r="B33" s="139"/>
      <c r="E33" s="20" t="s">
        <v>371</v>
      </c>
      <c r="L33" s="20" t="s">
        <v>372</v>
      </c>
      <c r="U33" s="20" t="s">
        <v>405</v>
      </c>
      <c r="AH33" s="36"/>
      <c r="AI33" s="36"/>
      <c r="AJ33" s="144"/>
      <c r="AK33" s="36"/>
      <c r="AL33" s="36"/>
      <c r="AM33" s="36"/>
      <c r="AN33" s="36"/>
      <c r="AO33" s="36"/>
      <c r="AP33" s="36"/>
      <c r="AQ33" s="36"/>
      <c r="AR33" s="36"/>
      <c r="AS33" s="36"/>
      <c r="AT33" s="36"/>
      <c r="AU33" s="36"/>
    </row>
    <row r="34" spans="1:47" s="20" customFormat="1" ht="30" customHeight="1">
      <c r="A34" s="41"/>
      <c r="B34" s="139"/>
      <c r="AH34" s="36"/>
      <c r="AI34" s="36"/>
      <c r="AJ34" s="144"/>
      <c r="AK34" s="36"/>
      <c r="AL34" s="36"/>
      <c r="AM34" s="36"/>
      <c r="AN34" s="36"/>
      <c r="AO34" s="36"/>
      <c r="AP34" s="36"/>
      <c r="AQ34" s="36"/>
      <c r="AR34" s="36"/>
      <c r="AS34" s="36"/>
      <c r="AT34" s="36"/>
      <c r="AU34" s="36"/>
    </row>
    <row r="35" spans="2:36" ht="30" customHeight="1">
      <c r="B35" s="137"/>
      <c r="C35" s="16" t="s">
        <v>174</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8"/>
      <c r="AJ35" s="143"/>
    </row>
    <row r="36" spans="2:36" ht="30" customHeight="1">
      <c r="B36" s="137"/>
      <c r="C36" s="19"/>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97"/>
      <c r="AJ36" s="143"/>
    </row>
    <row r="37" spans="2:36" ht="30" customHeight="1">
      <c r="B37" s="137"/>
      <c r="C37" s="19"/>
      <c r="D37" s="20"/>
      <c r="E37" s="20"/>
      <c r="F37" s="20"/>
      <c r="G37" s="20"/>
      <c r="H37" s="20"/>
      <c r="I37" s="20"/>
      <c r="J37" s="20"/>
      <c r="K37" s="6"/>
      <c r="L37" s="6"/>
      <c r="M37" s="6"/>
      <c r="N37" s="6"/>
      <c r="O37" s="6"/>
      <c r="P37" s="6"/>
      <c r="Q37" s="6"/>
      <c r="R37" s="6"/>
      <c r="S37" s="6"/>
      <c r="T37" s="6"/>
      <c r="U37" s="6"/>
      <c r="V37" s="6"/>
      <c r="W37" s="6"/>
      <c r="X37" s="6"/>
      <c r="Y37" s="6"/>
      <c r="Z37" s="6"/>
      <c r="AA37" s="6"/>
      <c r="AB37" s="6"/>
      <c r="AC37" s="6"/>
      <c r="AD37" s="6"/>
      <c r="AE37" s="6"/>
      <c r="AF37" s="6"/>
      <c r="AG37" s="6"/>
      <c r="AH37" s="21"/>
      <c r="AJ37" s="143"/>
    </row>
    <row r="38" spans="2:36" ht="30" customHeight="1">
      <c r="B38" s="137"/>
      <c r="C38" s="2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4"/>
      <c r="AJ38" s="143"/>
    </row>
    <row r="39" spans="2:36" ht="25.5" customHeight="1">
      <c r="B39" s="137"/>
      <c r="C39" s="310" t="s">
        <v>89</v>
      </c>
      <c r="D39" s="311"/>
      <c r="E39" s="311"/>
      <c r="F39" s="311"/>
      <c r="G39" s="311"/>
      <c r="H39" s="311"/>
      <c r="I39" s="311"/>
      <c r="J39" s="312"/>
      <c r="K39" s="310" t="s">
        <v>472</v>
      </c>
      <c r="L39" s="311"/>
      <c r="M39" s="311"/>
      <c r="N39" s="311"/>
      <c r="O39" s="311"/>
      <c r="P39" s="312"/>
      <c r="Q39" s="310" t="s">
        <v>475</v>
      </c>
      <c r="R39" s="311"/>
      <c r="S39" s="311"/>
      <c r="T39" s="311"/>
      <c r="U39" s="311"/>
      <c r="V39" s="310" t="s">
        <v>91</v>
      </c>
      <c r="W39" s="311"/>
      <c r="X39" s="311"/>
      <c r="Y39" s="311"/>
      <c r="Z39" s="312"/>
      <c r="AA39" s="310" t="s">
        <v>474</v>
      </c>
      <c r="AB39" s="311"/>
      <c r="AC39" s="311"/>
      <c r="AD39" s="311"/>
      <c r="AE39" s="311"/>
      <c r="AF39" s="311"/>
      <c r="AG39" s="311"/>
      <c r="AH39" s="312"/>
      <c r="AJ39" s="143"/>
    </row>
    <row r="40" spans="2:36" ht="25.5" customHeight="1">
      <c r="B40" s="137"/>
      <c r="C40" s="313"/>
      <c r="D40" s="314"/>
      <c r="E40" s="314"/>
      <c r="F40" s="314"/>
      <c r="G40" s="314"/>
      <c r="H40" s="314"/>
      <c r="I40" s="314"/>
      <c r="J40" s="315"/>
      <c r="K40" s="313"/>
      <c r="L40" s="314"/>
      <c r="M40" s="314"/>
      <c r="N40" s="314"/>
      <c r="O40" s="314"/>
      <c r="P40" s="315"/>
      <c r="Q40" s="313"/>
      <c r="R40" s="314"/>
      <c r="S40" s="314"/>
      <c r="T40" s="314"/>
      <c r="U40" s="314"/>
      <c r="V40" s="313"/>
      <c r="W40" s="314"/>
      <c r="X40" s="314"/>
      <c r="Y40" s="314"/>
      <c r="Z40" s="315"/>
      <c r="AA40" s="313"/>
      <c r="AB40" s="314"/>
      <c r="AC40" s="314"/>
      <c r="AD40" s="314"/>
      <c r="AE40" s="314"/>
      <c r="AF40" s="314"/>
      <c r="AG40" s="314"/>
      <c r="AH40" s="315"/>
      <c r="AJ40" s="143"/>
    </row>
    <row r="41" spans="2:36" ht="25.5" customHeight="1">
      <c r="B41" s="137"/>
      <c r="C41" s="310" t="s">
        <v>620</v>
      </c>
      <c r="D41" s="311"/>
      <c r="E41" s="25"/>
      <c r="F41" s="307" t="s">
        <v>110</v>
      </c>
      <c r="G41" s="25"/>
      <c r="H41" s="307" t="s">
        <v>111</v>
      </c>
      <c r="I41" s="25"/>
      <c r="J41" s="316" t="s">
        <v>112</v>
      </c>
      <c r="K41" s="29"/>
      <c r="L41" s="13"/>
      <c r="M41" s="13"/>
      <c r="N41" s="13"/>
      <c r="O41" s="13"/>
      <c r="P41" s="13"/>
      <c r="Q41" s="29"/>
      <c r="R41" s="13"/>
      <c r="S41" s="13"/>
      <c r="T41" s="13"/>
      <c r="U41" s="13"/>
      <c r="V41" s="29"/>
      <c r="W41" s="13"/>
      <c r="X41" s="13"/>
      <c r="Y41" s="13"/>
      <c r="Z41" s="30"/>
      <c r="AA41" s="310" t="s">
        <v>620</v>
      </c>
      <c r="AB41" s="311"/>
      <c r="AC41" s="13"/>
      <c r="AD41" s="307" t="s">
        <v>110</v>
      </c>
      <c r="AE41" s="13"/>
      <c r="AF41" s="307" t="s">
        <v>111</v>
      </c>
      <c r="AG41" s="13"/>
      <c r="AH41" s="293" t="s">
        <v>112</v>
      </c>
      <c r="AJ41" s="143"/>
    </row>
    <row r="42" spans="2:36" ht="25.5" customHeight="1">
      <c r="B42" s="137"/>
      <c r="C42" s="313"/>
      <c r="D42" s="314"/>
      <c r="E42" s="27"/>
      <c r="F42" s="308"/>
      <c r="G42" s="27"/>
      <c r="H42" s="308"/>
      <c r="I42" s="27"/>
      <c r="J42" s="317"/>
      <c r="K42" s="29"/>
      <c r="L42" s="13"/>
      <c r="M42" s="13"/>
      <c r="N42" s="13"/>
      <c r="O42" s="13"/>
      <c r="P42" s="13"/>
      <c r="Q42" s="29"/>
      <c r="R42" s="13"/>
      <c r="S42" s="13"/>
      <c r="T42" s="13"/>
      <c r="U42" s="13"/>
      <c r="V42" s="29"/>
      <c r="W42" s="13"/>
      <c r="X42" s="13"/>
      <c r="Y42" s="13"/>
      <c r="Z42" s="30"/>
      <c r="AA42" s="313"/>
      <c r="AB42" s="314"/>
      <c r="AC42" s="27"/>
      <c r="AD42" s="308"/>
      <c r="AE42" s="27"/>
      <c r="AF42" s="308"/>
      <c r="AG42" s="27"/>
      <c r="AH42" s="294"/>
      <c r="AJ42" s="143"/>
    </row>
    <row r="43" spans="2:36" ht="25.5" customHeight="1">
      <c r="B43" s="137"/>
      <c r="C43" s="296" t="s">
        <v>114</v>
      </c>
      <c r="D43" s="13"/>
      <c r="E43" s="13"/>
      <c r="F43" s="6"/>
      <c r="G43" s="13"/>
      <c r="H43" s="6"/>
      <c r="I43" s="13"/>
      <c r="J43" s="316" t="s">
        <v>115</v>
      </c>
      <c r="K43" s="29"/>
      <c r="L43" s="13"/>
      <c r="M43" s="13"/>
      <c r="N43" s="13"/>
      <c r="O43" s="13"/>
      <c r="P43" s="13"/>
      <c r="Q43" s="29"/>
      <c r="R43" s="13"/>
      <c r="S43" s="13"/>
      <c r="T43" s="13"/>
      <c r="U43" s="13"/>
      <c r="V43" s="29"/>
      <c r="W43" s="13"/>
      <c r="X43" s="13"/>
      <c r="Y43" s="13"/>
      <c r="Z43" s="30"/>
      <c r="AA43" s="296" t="s">
        <v>114</v>
      </c>
      <c r="AB43" s="6"/>
      <c r="AC43" s="13"/>
      <c r="AD43" s="6"/>
      <c r="AE43" s="13"/>
      <c r="AF43" s="6"/>
      <c r="AG43" s="13"/>
      <c r="AH43" s="293" t="s">
        <v>113</v>
      </c>
      <c r="AJ43" s="143"/>
    </row>
    <row r="44" spans="2:36" ht="25.5" customHeight="1">
      <c r="B44" s="137"/>
      <c r="C44" s="297"/>
      <c r="D44" s="27"/>
      <c r="E44" s="27"/>
      <c r="F44" s="27"/>
      <c r="G44" s="27"/>
      <c r="H44" s="27"/>
      <c r="I44" s="27"/>
      <c r="J44" s="317"/>
      <c r="K44" s="29"/>
      <c r="L44" s="13"/>
      <c r="M44" s="13"/>
      <c r="N44" s="13"/>
      <c r="O44" s="13"/>
      <c r="P44" s="13"/>
      <c r="Q44" s="29"/>
      <c r="R44" s="13"/>
      <c r="S44" s="13"/>
      <c r="T44" s="13"/>
      <c r="U44" s="13"/>
      <c r="V44" s="29"/>
      <c r="W44" s="13"/>
      <c r="X44" s="13"/>
      <c r="Y44" s="13"/>
      <c r="Z44" s="30"/>
      <c r="AA44" s="297"/>
      <c r="AB44" s="27"/>
      <c r="AC44" s="27"/>
      <c r="AD44" s="27"/>
      <c r="AE44" s="27"/>
      <c r="AF44" s="27"/>
      <c r="AG44" s="27"/>
      <c r="AH44" s="294"/>
      <c r="AJ44" s="143"/>
    </row>
    <row r="45" spans="2:36" ht="25.5" customHeight="1">
      <c r="B45" s="137"/>
      <c r="C45" s="310" t="s">
        <v>721</v>
      </c>
      <c r="D45" s="311"/>
      <c r="E45" s="311"/>
      <c r="F45" s="311"/>
      <c r="G45" s="311"/>
      <c r="H45" s="311"/>
      <c r="I45" s="311"/>
      <c r="J45" s="312"/>
      <c r="K45" s="29"/>
      <c r="L45" s="13"/>
      <c r="M45" s="13"/>
      <c r="N45" s="13"/>
      <c r="O45" s="13"/>
      <c r="P45" s="13"/>
      <c r="Q45" s="29"/>
      <c r="R45" s="13"/>
      <c r="S45" s="13"/>
      <c r="T45" s="13"/>
      <c r="U45" s="13"/>
      <c r="V45" s="29"/>
      <c r="W45" s="13"/>
      <c r="X45" s="13"/>
      <c r="Y45" s="13"/>
      <c r="Z45" s="30"/>
      <c r="AA45" s="310" t="s">
        <v>721</v>
      </c>
      <c r="AB45" s="311"/>
      <c r="AC45" s="311"/>
      <c r="AD45" s="311"/>
      <c r="AE45" s="311"/>
      <c r="AF45" s="311"/>
      <c r="AG45" s="311"/>
      <c r="AH45" s="312"/>
      <c r="AJ45" s="143"/>
    </row>
    <row r="46" spans="2:36" ht="25.5" customHeight="1">
      <c r="B46" s="137"/>
      <c r="C46" s="313"/>
      <c r="D46" s="314"/>
      <c r="E46" s="314"/>
      <c r="F46" s="314"/>
      <c r="G46" s="314"/>
      <c r="H46" s="314"/>
      <c r="I46" s="314"/>
      <c r="J46" s="315"/>
      <c r="K46" s="26"/>
      <c r="L46" s="27"/>
      <c r="M46" s="27"/>
      <c r="N46" s="27"/>
      <c r="O46" s="27"/>
      <c r="P46" s="27"/>
      <c r="Q46" s="26"/>
      <c r="R46" s="27"/>
      <c r="S46" s="27"/>
      <c r="T46" s="27"/>
      <c r="U46" s="27"/>
      <c r="V46" s="26"/>
      <c r="W46" s="27"/>
      <c r="X46" s="27"/>
      <c r="Y46" s="27"/>
      <c r="Z46" s="28"/>
      <c r="AA46" s="313"/>
      <c r="AB46" s="314"/>
      <c r="AC46" s="314"/>
      <c r="AD46" s="314"/>
      <c r="AE46" s="314"/>
      <c r="AF46" s="314"/>
      <c r="AG46" s="314"/>
      <c r="AH46" s="315"/>
      <c r="AJ46" s="143"/>
    </row>
    <row r="47" spans="2:36" ht="30" customHeight="1">
      <c r="B47" s="13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J47" s="143"/>
    </row>
    <row r="48" spans="2:36" ht="30" customHeight="1">
      <c r="B48" s="13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7"/>
      <c r="AJ48" s="135"/>
    </row>
    <row r="49" spans="1:47" s="48" customFormat="1" ht="30" customHeight="1">
      <c r="A49" s="105"/>
      <c r="B49" s="147"/>
      <c r="C49" s="48" t="s">
        <v>131</v>
      </c>
      <c r="AH49" s="9"/>
      <c r="AI49" s="36"/>
      <c r="AJ49" s="148"/>
      <c r="AK49" s="9"/>
      <c r="AL49" s="9"/>
      <c r="AM49" s="9"/>
      <c r="AN49" s="9"/>
      <c r="AO49" s="9"/>
      <c r="AP49" s="9"/>
      <c r="AQ49" s="9"/>
      <c r="AR49" s="9"/>
      <c r="AS49" s="9"/>
      <c r="AT49" s="9"/>
      <c r="AU49" s="9"/>
    </row>
    <row r="50" spans="1:47" s="48" customFormat="1" ht="15" customHeight="1">
      <c r="A50" s="105"/>
      <c r="B50" s="147"/>
      <c r="AH50" s="9"/>
      <c r="AI50" s="36"/>
      <c r="AJ50" s="148"/>
      <c r="AK50" s="9"/>
      <c r="AL50" s="9"/>
      <c r="AM50" s="9"/>
      <c r="AN50" s="9"/>
      <c r="AO50" s="9"/>
      <c r="AP50" s="9"/>
      <c r="AQ50" s="9"/>
      <c r="AR50" s="9"/>
      <c r="AS50" s="9"/>
      <c r="AT50" s="9"/>
      <c r="AU50" s="9"/>
    </row>
    <row r="51" spans="1:36" ht="30" customHeight="1">
      <c r="A51" s="183">
        <f>IF($D$3="□",IF('確認申請書'!J45="","",'確認申請書'!J45),IF('計画変更'!AV207="","",'計画変更'!AV207))</f>
      </c>
      <c r="B51" s="137"/>
      <c r="C51" s="534">
        <f>IF(A51="","",A51)</f>
      </c>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J51" s="135"/>
    </row>
    <row r="52" spans="2:36" ht="15" customHeight="1">
      <c r="B52" s="137"/>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5"/>
      <c r="AJ52" s="135"/>
    </row>
    <row r="53" spans="1:47" s="48" customFormat="1" ht="30" customHeight="1">
      <c r="A53" s="105"/>
      <c r="B53" s="147"/>
      <c r="C53" s="48" t="s">
        <v>132</v>
      </c>
      <c r="L53" s="48" t="s">
        <v>349</v>
      </c>
      <c r="M53" s="532" t="s">
        <v>350</v>
      </c>
      <c r="N53" s="532"/>
      <c r="O53" s="531"/>
      <c r="P53" s="531"/>
      <c r="Q53" s="8" t="s">
        <v>351</v>
      </c>
      <c r="R53" s="533"/>
      <c r="S53" s="533"/>
      <c r="T53" s="533"/>
      <c r="U53" s="533"/>
      <c r="V53" s="48" t="s">
        <v>113</v>
      </c>
      <c r="AH53" s="9"/>
      <c r="AI53" s="36"/>
      <c r="AJ53" s="148"/>
      <c r="AK53" s="9"/>
      <c r="AL53" s="9"/>
      <c r="AM53" s="9"/>
      <c r="AN53" s="9"/>
      <c r="AO53" s="9"/>
      <c r="AP53" s="9"/>
      <c r="AQ53" s="9"/>
      <c r="AR53" s="9"/>
      <c r="AS53" s="9"/>
      <c r="AT53" s="9"/>
      <c r="AU53" s="9"/>
    </row>
    <row r="54" spans="1:47" s="48" customFormat="1" ht="30" customHeight="1">
      <c r="A54" s="105"/>
      <c r="B54" s="147"/>
      <c r="M54" s="2"/>
      <c r="N54" s="2"/>
      <c r="O54" s="2"/>
      <c r="P54" s="2"/>
      <c r="Q54" s="2"/>
      <c r="R54" s="2"/>
      <c r="S54" s="2"/>
      <c r="T54" s="2"/>
      <c r="U54" s="2"/>
      <c r="AH54" s="9"/>
      <c r="AI54" s="36"/>
      <c r="AJ54" s="148"/>
      <c r="AK54" s="9"/>
      <c r="AL54" s="9"/>
      <c r="AM54" s="9"/>
      <c r="AN54" s="9"/>
      <c r="AO54" s="9"/>
      <c r="AP54" s="9"/>
      <c r="AQ54" s="9"/>
      <c r="AR54" s="9"/>
      <c r="AS54" s="9"/>
      <c r="AT54" s="9"/>
      <c r="AU54" s="9"/>
    </row>
    <row r="55" spans="1:47" s="48" customFormat="1" ht="30" customHeight="1">
      <c r="A55" s="105"/>
      <c r="B55" s="147"/>
      <c r="C55" s="48" t="s">
        <v>133</v>
      </c>
      <c r="K55" s="522" t="s">
        <v>710</v>
      </c>
      <c r="L55" s="522"/>
      <c r="M55" s="522"/>
      <c r="N55" s="304"/>
      <c r="O55" s="304"/>
      <c r="P55" s="48" t="s">
        <v>110</v>
      </c>
      <c r="Q55" s="304"/>
      <c r="R55" s="304"/>
      <c r="S55" s="48" t="s">
        <v>111</v>
      </c>
      <c r="T55" s="304"/>
      <c r="U55" s="304"/>
      <c r="V55" s="48" t="s">
        <v>112</v>
      </c>
      <c r="AH55" s="9"/>
      <c r="AI55" s="36"/>
      <c r="AJ55" s="148"/>
      <c r="AK55" s="9"/>
      <c r="AL55" s="9"/>
      <c r="AM55" s="9"/>
      <c r="AN55" s="9"/>
      <c r="AO55" s="9"/>
      <c r="AP55" s="9"/>
      <c r="AQ55" s="9"/>
      <c r="AR55" s="9"/>
      <c r="AS55" s="9"/>
      <c r="AT55" s="9"/>
      <c r="AU55" s="9"/>
    </row>
    <row r="56" spans="1:47" s="48" customFormat="1" ht="30" customHeight="1">
      <c r="A56" s="105"/>
      <c r="B56" s="147"/>
      <c r="AH56" s="9"/>
      <c r="AI56" s="36"/>
      <c r="AJ56" s="148"/>
      <c r="AK56" s="9"/>
      <c r="AL56" s="9"/>
      <c r="AM56" s="9"/>
      <c r="AN56" s="9"/>
      <c r="AO56" s="9"/>
      <c r="AP56" s="9"/>
      <c r="AQ56" s="9"/>
      <c r="AR56" s="9"/>
      <c r="AS56" s="9"/>
      <c r="AT56" s="9"/>
      <c r="AU56" s="9"/>
    </row>
    <row r="57" spans="1:47" s="48" customFormat="1" ht="30" customHeight="1">
      <c r="A57" s="105"/>
      <c r="B57" s="147"/>
      <c r="AH57" s="9"/>
      <c r="AI57" s="36"/>
      <c r="AJ57" s="148"/>
      <c r="AK57" s="9"/>
      <c r="AL57" s="9"/>
      <c r="AM57" s="9"/>
      <c r="AN57" s="9"/>
      <c r="AO57" s="9"/>
      <c r="AP57" s="9"/>
      <c r="AQ57" s="9"/>
      <c r="AR57" s="9"/>
      <c r="AS57" s="9"/>
      <c r="AT57" s="9"/>
      <c r="AU57" s="9"/>
    </row>
    <row r="58" spans="1:47" s="48" customFormat="1" ht="30" customHeight="1">
      <c r="A58" s="105"/>
      <c r="B58" s="147"/>
      <c r="AH58" s="9"/>
      <c r="AI58" s="36"/>
      <c r="AJ58" s="148"/>
      <c r="AK58" s="9"/>
      <c r="AL58" s="9"/>
      <c r="AM58" s="9"/>
      <c r="AN58" s="9"/>
      <c r="AO58" s="9"/>
      <c r="AP58" s="9"/>
      <c r="AQ58" s="9"/>
      <c r="AR58" s="9"/>
      <c r="AS58" s="9"/>
      <c r="AT58" s="9"/>
      <c r="AU58" s="9"/>
    </row>
    <row r="59" spans="1:47" s="48" customFormat="1" ht="30" customHeight="1">
      <c r="A59" s="105"/>
      <c r="B59" s="147"/>
      <c r="AH59" s="9"/>
      <c r="AI59" s="36"/>
      <c r="AJ59" s="148"/>
      <c r="AK59" s="9"/>
      <c r="AL59" s="9"/>
      <c r="AM59" s="9"/>
      <c r="AN59" s="9"/>
      <c r="AO59" s="9"/>
      <c r="AP59" s="9"/>
      <c r="AQ59" s="9"/>
      <c r="AR59" s="9"/>
      <c r="AS59" s="9"/>
      <c r="AT59" s="9"/>
      <c r="AU59" s="9"/>
    </row>
    <row r="60" spans="1:47" s="48" customFormat="1" ht="7.5" customHeight="1">
      <c r="A60" s="105"/>
      <c r="B60" s="147"/>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4"/>
      <c r="AJ60" s="148"/>
      <c r="AK60" s="9"/>
      <c r="AL60" s="9"/>
      <c r="AM60" s="9"/>
      <c r="AN60" s="9"/>
      <c r="AO60" s="9"/>
      <c r="AP60" s="9"/>
      <c r="AQ60" s="9"/>
      <c r="AR60" s="9"/>
      <c r="AS60" s="9"/>
      <c r="AT60" s="9"/>
      <c r="AU60" s="9"/>
    </row>
    <row r="61" spans="1:47" s="48" customFormat="1" ht="30" customHeight="1">
      <c r="A61" s="217"/>
      <c r="B61" s="204"/>
      <c r="D61" s="1"/>
      <c r="E61" s="1"/>
      <c r="F61" s="1"/>
      <c r="G61" s="1"/>
      <c r="H61" s="1"/>
      <c r="I61" s="1"/>
      <c r="J61" s="1"/>
      <c r="K61" s="1"/>
      <c r="L61" s="1"/>
      <c r="M61" s="1"/>
      <c r="N61" s="1"/>
      <c r="O61" s="1"/>
      <c r="P61" s="1"/>
      <c r="Q61" s="1"/>
      <c r="R61" s="1"/>
      <c r="S61" s="1" t="s">
        <v>373</v>
      </c>
      <c r="T61" s="1"/>
      <c r="U61" s="1"/>
      <c r="V61" s="1"/>
      <c r="W61" s="1"/>
      <c r="X61" s="1"/>
      <c r="Y61" s="1"/>
      <c r="Z61" s="1"/>
      <c r="AA61" s="1"/>
      <c r="AB61" s="1"/>
      <c r="AC61" s="1"/>
      <c r="AD61" s="1"/>
      <c r="AE61" s="1"/>
      <c r="AF61" s="1"/>
      <c r="AG61" s="1"/>
      <c r="AH61" s="1"/>
      <c r="AI61" s="36"/>
      <c r="AJ61" s="148"/>
      <c r="AK61" s="9"/>
      <c r="AL61" s="9" t="s">
        <v>500</v>
      </c>
      <c r="AM61" s="9"/>
      <c r="AN61" s="9"/>
      <c r="AO61" s="9"/>
      <c r="AP61" s="9"/>
      <c r="AQ61" s="9"/>
      <c r="AR61" s="9"/>
      <c r="AS61" s="9"/>
      <c r="AT61" s="9"/>
      <c r="AU61" s="9"/>
    </row>
    <row r="62" spans="1:36" ht="30" customHeight="1">
      <c r="A62" s="218"/>
      <c r="B62" s="204"/>
      <c r="C62" s="13" t="s">
        <v>625</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7"/>
      <c r="AJ62" s="143"/>
    </row>
    <row r="63" spans="2:36" ht="10.5" customHeight="1">
      <c r="B63" s="13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60"/>
      <c r="AJ63" s="143"/>
    </row>
    <row r="64" spans="2:36" ht="10.5" customHeight="1">
      <c r="B64" s="137"/>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61"/>
      <c r="AJ64" s="143"/>
    </row>
    <row r="65" spans="2:36" ht="30" customHeight="1">
      <c r="B65" s="137"/>
      <c r="C65" s="13" t="s">
        <v>626</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7"/>
      <c r="AJ65" s="143"/>
    </row>
    <row r="66" spans="2:36" ht="30" customHeight="1">
      <c r="B66" s="137"/>
      <c r="C66" s="13"/>
      <c r="D66" s="13" t="s">
        <v>354</v>
      </c>
      <c r="E66" s="13"/>
      <c r="F66" s="13"/>
      <c r="G66" s="13"/>
      <c r="H66" s="13"/>
      <c r="I66" s="13"/>
      <c r="J66" s="13"/>
      <c r="K66" s="13"/>
      <c r="L66" s="369">
        <f>IF($D$3="□",IF('確認申請書'!L73="","",'確認申請書'!L73),IF('計画変更'!AZ73="","",'計画変更'!AZ73))</f>
      </c>
      <c r="M66" s="369"/>
      <c r="N66" s="369"/>
      <c r="O66" s="369"/>
      <c r="P66" s="369"/>
      <c r="Q66" s="369"/>
      <c r="R66" s="369"/>
      <c r="S66" s="369"/>
      <c r="T66" s="369"/>
      <c r="U66" s="369"/>
      <c r="V66" s="369"/>
      <c r="W66" s="369"/>
      <c r="X66" s="369"/>
      <c r="Y66" s="369"/>
      <c r="Z66" s="369"/>
      <c r="AA66" s="369"/>
      <c r="AB66" s="369"/>
      <c r="AC66" s="369"/>
      <c r="AD66" s="369"/>
      <c r="AE66" s="369"/>
      <c r="AF66" s="369"/>
      <c r="AG66" s="369"/>
      <c r="AH66" s="369"/>
      <c r="AJ66" s="143"/>
    </row>
    <row r="67" spans="2:36" ht="30" customHeight="1">
      <c r="B67" s="137"/>
      <c r="C67" s="13"/>
      <c r="D67" s="13" t="s">
        <v>355</v>
      </c>
      <c r="E67" s="13"/>
      <c r="F67" s="13"/>
      <c r="G67" s="13"/>
      <c r="H67" s="13"/>
      <c r="I67" s="13"/>
      <c r="J67" s="13"/>
      <c r="K67" s="13"/>
      <c r="L67" s="353">
        <f>IF($D$3="□",IF('確認申請書'!L74="","",'確認申請書'!L74),IF('計画変更'!AZ74="","",'計画変更'!AZ74))</f>
      </c>
      <c r="M67" s="353"/>
      <c r="N67" s="353"/>
      <c r="O67" s="353"/>
      <c r="P67" s="353"/>
      <c r="Q67" s="353"/>
      <c r="R67" s="353"/>
      <c r="S67" s="353"/>
      <c r="T67" s="353"/>
      <c r="U67" s="353"/>
      <c r="V67" s="353"/>
      <c r="W67" s="353"/>
      <c r="X67" s="353"/>
      <c r="Y67" s="353"/>
      <c r="Z67" s="353"/>
      <c r="AA67" s="353"/>
      <c r="AB67" s="353"/>
      <c r="AC67" s="353"/>
      <c r="AD67" s="353"/>
      <c r="AE67" s="353"/>
      <c r="AF67" s="353"/>
      <c r="AG67" s="353"/>
      <c r="AH67" s="353"/>
      <c r="AJ67" s="143"/>
    </row>
    <row r="68" spans="2:36" ht="30" customHeight="1">
      <c r="B68" s="137"/>
      <c r="C68" s="13"/>
      <c r="D68" s="13" t="s">
        <v>579</v>
      </c>
      <c r="E68" s="13"/>
      <c r="F68" s="13"/>
      <c r="G68" s="13"/>
      <c r="H68" s="13"/>
      <c r="I68" s="13"/>
      <c r="J68" s="13"/>
      <c r="K68" s="13"/>
      <c r="L68" s="354">
        <f>IF($D$3="□",IF('確認申請書'!L75="","",'確認申請書'!L75),IF('計画変更'!AZ75="","",'計画変更'!AZ75))</f>
      </c>
      <c r="M68" s="354"/>
      <c r="N68" s="354"/>
      <c r="O68" s="354"/>
      <c r="P68" s="354"/>
      <c r="Q68" s="354"/>
      <c r="R68" s="354"/>
      <c r="S68" s="354"/>
      <c r="T68" s="354"/>
      <c r="U68" s="354"/>
      <c r="V68" s="354"/>
      <c r="W68" s="354"/>
      <c r="X68" s="354"/>
      <c r="Y68" s="354"/>
      <c r="Z68" s="354"/>
      <c r="AA68" s="354"/>
      <c r="AB68" s="354"/>
      <c r="AC68" s="354"/>
      <c r="AD68" s="354"/>
      <c r="AE68" s="354"/>
      <c r="AF68" s="354"/>
      <c r="AG68" s="354"/>
      <c r="AH68" s="354"/>
      <c r="AJ68" s="143"/>
    </row>
    <row r="69" spans="2:36" ht="30" customHeight="1">
      <c r="B69" s="137"/>
      <c r="C69" s="13"/>
      <c r="D69" s="13" t="s">
        <v>356</v>
      </c>
      <c r="E69" s="13"/>
      <c r="F69" s="13"/>
      <c r="G69" s="13"/>
      <c r="H69" s="13"/>
      <c r="I69" s="13"/>
      <c r="J69" s="13"/>
      <c r="K69" s="13"/>
      <c r="L69" s="353">
        <f>IF($D$3="□",IF('確認申請書'!L76="","",'確認申請書'!L76),IF('計画変更'!AZ76="","",'計画変更'!AZ76))</f>
      </c>
      <c r="M69" s="353"/>
      <c r="N69" s="353"/>
      <c r="O69" s="353"/>
      <c r="P69" s="353"/>
      <c r="Q69" s="353"/>
      <c r="R69" s="353"/>
      <c r="S69" s="353"/>
      <c r="T69" s="353"/>
      <c r="U69" s="353"/>
      <c r="V69" s="353"/>
      <c r="W69" s="353"/>
      <c r="X69" s="353"/>
      <c r="Y69" s="353"/>
      <c r="Z69" s="353"/>
      <c r="AA69" s="353"/>
      <c r="AB69" s="353"/>
      <c r="AC69" s="353"/>
      <c r="AD69" s="353"/>
      <c r="AE69" s="353"/>
      <c r="AF69" s="353"/>
      <c r="AG69" s="353"/>
      <c r="AH69" s="353"/>
      <c r="AJ69" s="143"/>
    </row>
    <row r="70" spans="2:36" ht="30" customHeight="1">
      <c r="B70" s="137"/>
      <c r="C70" s="13"/>
      <c r="D70" s="13" t="s">
        <v>374</v>
      </c>
      <c r="E70" s="13"/>
      <c r="F70" s="13"/>
      <c r="G70" s="13"/>
      <c r="H70" s="13"/>
      <c r="I70" s="13"/>
      <c r="J70" s="13"/>
      <c r="K70" s="13"/>
      <c r="L70" s="357">
        <f>IF($D$3="□",IF('確認申請書'!L77="","",'確認申請書'!L77),IF('計画変更'!AZ77="","",'計画変更'!AZ77))</f>
      </c>
      <c r="M70" s="357"/>
      <c r="N70" s="357"/>
      <c r="O70" s="357"/>
      <c r="P70" s="357"/>
      <c r="Q70" s="357"/>
      <c r="R70" s="357"/>
      <c r="S70" s="357"/>
      <c r="T70" s="357"/>
      <c r="U70" s="357"/>
      <c r="V70" s="357"/>
      <c r="W70" s="357"/>
      <c r="X70" s="357"/>
      <c r="Y70" s="357"/>
      <c r="Z70" s="357"/>
      <c r="AA70" s="357"/>
      <c r="AB70" s="357"/>
      <c r="AC70" s="357"/>
      <c r="AD70" s="357"/>
      <c r="AE70" s="357"/>
      <c r="AF70" s="357"/>
      <c r="AG70" s="357"/>
      <c r="AH70" s="357"/>
      <c r="AJ70" s="143"/>
    </row>
    <row r="71" spans="2:36" ht="10.5" customHeight="1">
      <c r="B71" s="137"/>
      <c r="C71" s="27"/>
      <c r="D71" s="27"/>
      <c r="E71" s="27"/>
      <c r="F71" s="27"/>
      <c r="G71" s="27"/>
      <c r="H71" s="27"/>
      <c r="I71" s="27"/>
      <c r="J71" s="27"/>
      <c r="K71" s="27"/>
      <c r="L71" s="60"/>
      <c r="M71" s="60"/>
      <c r="N71" s="60"/>
      <c r="O71" s="60"/>
      <c r="P71" s="60"/>
      <c r="Q71" s="60"/>
      <c r="R71" s="60"/>
      <c r="S71" s="60"/>
      <c r="T71" s="60"/>
      <c r="U71" s="60"/>
      <c r="V71" s="60"/>
      <c r="W71" s="60"/>
      <c r="X71" s="60"/>
      <c r="Y71" s="60"/>
      <c r="Z71" s="60"/>
      <c r="AA71" s="60"/>
      <c r="AB71" s="60"/>
      <c r="AC71" s="60"/>
      <c r="AD71" s="60"/>
      <c r="AE71" s="60"/>
      <c r="AF71" s="60"/>
      <c r="AG71" s="60"/>
      <c r="AH71" s="60"/>
      <c r="AJ71" s="143"/>
    </row>
    <row r="72" spans="2:36" ht="10.5" customHeight="1">
      <c r="B72" s="137"/>
      <c r="C72" s="25"/>
      <c r="D72" s="25"/>
      <c r="E72" s="25"/>
      <c r="F72" s="25"/>
      <c r="G72" s="25"/>
      <c r="H72" s="25"/>
      <c r="I72" s="25"/>
      <c r="J72" s="25"/>
      <c r="K72" s="25"/>
      <c r="L72" s="61"/>
      <c r="M72" s="61"/>
      <c r="N72" s="61"/>
      <c r="O72" s="61"/>
      <c r="P72" s="61"/>
      <c r="Q72" s="61"/>
      <c r="R72" s="61"/>
      <c r="S72" s="61"/>
      <c r="T72" s="61"/>
      <c r="U72" s="61"/>
      <c r="V72" s="61"/>
      <c r="W72" s="61"/>
      <c r="X72" s="61"/>
      <c r="Y72" s="61"/>
      <c r="Z72" s="61"/>
      <c r="AA72" s="61"/>
      <c r="AB72" s="61"/>
      <c r="AC72" s="61"/>
      <c r="AD72" s="61"/>
      <c r="AE72" s="61"/>
      <c r="AF72" s="61"/>
      <c r="AG72" s="61"/>
      <c r="AH72" s="61"/>
      <c r="AJ72" s="143"/>
    </row>
    <row r="73" spans="2:36" ht="30" customHeight="1">
      <c r="B73" s="137"/>
      <c r="C73" s="13" t="s">
        <v>32</v>
      </c>
      <c r="D73" s="13"/>
      <c r="E73" s="13"/>
      <c r="F73" s="13"/>
      <c r="G73" s="13"/>
      <c r="H73" s="13"/>
      <c r="I73" s="13"/>
      <c r="J73" s="13"/>
      <c r="K73" s="13"/>
      <c r="L73" s="7"/>
      <c r="M73" s="7"/>
      <c r="N73" s="7"/>
      <c r="O73" s="7"/>
      <c r="P73" s="7"/>
      <c r="Q73" s="7"/>
      <c r="R73" s="7"/>
      <c r="S73" s="7"/>
      <c r="T73" s="7"/>
      <c r="U73" s="7"/>
      <c r="V73" s="7"/>
      <c r="W73" s="7"/>
      <c r="X73" s="7"/>
      <c r="Y73" s="7"/>
      <c r="Z73" s="7"/>
      <c r="AA73" s="7"/>
      <c r="AB73" s="7"/>
      <c r="AC73" s="7"/>
      <c r="AD73" s="7"/>
      <c r="AE73" s="7"/>
      <c r="AF73" s="7"/>
      <c r="AG73" s="7"/>
      <c r="AH73" s="7"/>
      <c r="AJ73" s="143"/>
    </row>
    <row r="74" spans="1:36" ht="30" customHeight="1">
      <c r="A74" s="151">
        <f>IF(OR(M74="１級",M74="1級",M74="一級"),"大臣",IF(OR(M74="２級",M74="2級",M74="二級",M74="木造"),"知事",""))</f>
      </c>
      <c r="B74" s="138"/>
      <c r="C74" s="13"/>
      <c r="D74" s="13" t="s">
        <v>357</v>
      </c>
      <c r="E74" s="13"/>
      <c r="F74" s="13"/>
      <c r="G74" s="13"/>
      <c r="H74" s="13"/>
      <c r="I74" s="13"/>
      <c r="J74" s="13"/>
      <c r="K74" s="7"/>
      <c r="L74" s="87" t="s">
        <v>13</v>
      </c>
      <c r="M74" s="346">
        <f>IF($D$3="□",IF('確認申請書'!M81="","",'確認申請書'!M81),IF('計画変更'!BA81="","",'計画変更'!BA81))</f>
      </c>
      <c r="N74" s="346"/>
      <c r="O74" s="88" t="s">
        <v>254</v>
      </c>
      <c r="P74" s="88"/>
      <c r="Q74" s="88"/>
      <c r="R74" s="161"/>
      <c r="S74" s="161"/>
      <c r="T74" s="87" t="str">
        <f>IF($D$3="□",IF('確認申請書'!T81="","",'確認申請書'!T81),IF('計画変更'!BH81="","",'計画変更'!BH81))</f>
        <v>（ 大臣・</v>
      </c>
      <c r="U74" s="346">
        <f>IF($D$3="□",IF('確認申請書'!U81="","",'確認申請書'!U81),IF('計画変更'!BI81="","",'計画変更'!BI81))</f>
      </c>
      <c r="V74" s="346"/>
      <c r="W74" s="346"/>
      <c r="X74" s="404" t="str">
        <f>IF($D$3="□",IF('確認申請書'!X81="","",'確認申請書'!X81),IF('計画変更'!BL81="","",'計画変更'!BL81))</f>
        <v>知事</v>
      </c>
      <c r="Y74" s="404"/>
      <c r="Z74" s="88"/>
      <c r="AA74" s="87" t="s">
        <v>456</v>
      </c>
      <c r="AB74" s="88" t="s">
        <v>114</v>
      </c>
      <c r="AC74" s="346">
        <f>IF($D$3="□",IF('確認申請書'!AC81="","",'確認申請書'!AC81),IF('計画変更'!BQ81="","",'計画変更'!BQ81))</f>
      </c>
      <c r="AD74" s="346"/>
      <c r="AE74" s="346"/>
      <c r="AF74" s="346"/>
      <c r="AG74" s="346"/>
      <c r="AH74" s="88" t="s">
        <v>113</v>
      </c>
      <c r="AJ74" s="143"/>
    </row>
    <row r="75" spans="2:36" ht="30" customHeight="1">
      <c r="B75" s="137"/>
      <c r="C75" s="13"/>
      <c r="D75" s="13" t="s">
        <v>255</v>
      </c>
      <c r="E75" s="13"/>
      <c r="F75" s="13"/>
      <c r="G75" s="13"/>
      <c r="H75" s="13"/>
      <c r="I75" s="13"/>
      <c r="J75" s="13"/>
      <c r="K75" s="13"/>
      <c r="L75" s="339">
        <f>IF($D$3="□",IF('確認申請書'!L82="","",'確認申請書'!L82),IF('計画変更'!AZ82="","",'計画変更'!AZ82))</f>
      </c>
      <c r="M75" s="339"/>
      <c r="N75" s="339"/>
      <c r="O75" s="339"/>
      <c r="P75" s="339"/>
      <c r="Q75" s="339"/>
      <c r="R75" s="339"/>
      <c r="S75" s="339"/>
      <c r="T75" s="339"/>
      <c r="U75" s="339"/>
      <c r="V75" s="339"/>
      <c r="W75" s="339"/>
      <c r="X75" s="339"/>
      <c r="Y75" s="339"/>
      <c r="Z75" s="339"/>
      <c r="AA75" s="339"/>
      <c r="AB75" s="339"/>
      <c r="AC75" s="339"/>
      <c r="AD75" s="339"/>
      <c r="AE75" s="339"/>
      <c r="AF75" s="339"/>
      <c r="AG75" s="339"/>
      <c r="AH75" s="339"/>
      <c r="AJ75" s="143"/>
    </row>
    <row r="76" spans="2:48" ht="30" customHeight="1">
      <c r="B76" s="137"/>
      <c r="C76" s="13"/>
      <c r="D76" s="13" t="s">
        <v>580</v>
      </c>
      <c r="E76" s="13"/>
      <c r="F76" s="13"/>
      <c r="G76" s="13"/>
      <c r="H76" s="13"/>
      <c r="I76" s="13"/>
      <c r="J76" s="13"/>
      <c r="K76" s="13"/>
      <c r="L76" s="87" t="s">
        <v>13</v>
      </c>
      <c r="M76" s="346">
        <f>IF($D$3="□",IF('確認申請書'!M83="","",'確認申請書'!M83),IF('計画変更'!BA83="","",'計画変更'!BA83))</f>
      </c>
      <c r="N76" s="346"/>
      <c r="O76" s="365" t="s">
        <v>205</v>
      </c>
      <c r="P76" s="365"/>
      <c r="Q76" s="365"/>
      <c r="R76" s="365"/>
      <c r="S76" s="365"/>
      <c r="T76" s="90" t="s">
        <v>13</v>
      </c>
      <c r="U76" s="346">
        <f>IF($D$3="□",IF('確認申請書'!U83="","",'確認申請書'!U83),IF('計画変更'!BI83="","",'計画変更'!BI83))</f>
      </c>
      <c r="V76" s="346"/>
      <c r="W76" s="346"/>
      <c r="X76" s="88" t="s">
        <v>204</v>
      </c>
      <c r="Y76" s="88"/>
      <c r="Z76" s="88"/>
      <c r="AA76" s="88"/>
      <c r="AB76" s="88" t="s">
        <v>114</v>
      </c>
      <c r="AC76" s="346">
        <f>IF($D$3="□",IF('確認申請書'!AC83="","",'確認申請書'!AC83),IF('計画変更'!BQ83="","",'計画変更'!BQ83))</f>
      </c>
      <c r="AD76" s="346"/>
      <c r="AE76" s="346"/>
      <c r="AF76" s="346"/>
      <c r="AG76" s="346"/>
      <c r="AH76" s="88" t="s">
        <v>113</v>
      </c>
      <c r="AJ76" s="135"/>
      <c r="AK76" s="7"/>
      <c r="AL76" s="7"/>
      <c r="AM76" s="7"/>
      <c r="AN76" s="7"/>
      <c r="AO76" s="7"/>
      <c r="AP76" s="7"/>
      <c r="AQ76" s="7"/>
      <c r="AR76" s="7"/>
      <c r="AS76" s="7"/>
      <c r="AT76" s="7"/>
      <c r="AU76" s="7"/>
      <c r="AV76" s="13"/>
    </row>
    <row r="77" spans="2:36" ht="30" customHeight="1">
      <c r="B77" s="137"/>
      <c r="C77" s="13"/>
      <c r="D77" s="13"/>
      <c r="E77" s="13"/>
      <c r="F77" s="13"/>
      <c r="G77" s="13"/>
      <c r="H77" s="13"/>
      <c r="I77" s="13"/>
      <c r="J77" s="13"/>
      <c r="K77" s="13"/>
      <c r="L77" s="339">
        <f>IF($D$3="□",IF('確認申請書'!L84="","",'確認申請書'!L84),IF('計画変更'!AZ84="","",'計画変更'!AZ84))</f>
      </c>
      <c r="M77" s="339"/>
      <c r="N77" s="339"/>
      <c r="O77" s="339"/>
      <c r="P77" s="339"/>
      <c r="Q77" s="339"/>
      <c r="R77" s="339"/>
      <c r="S77" s="339"/>
      <c r="T77" s="339"/>
      <c r="U77" s="339"/>
      <c r="V77" s="339"/>
      <c r="W77" s="339"/>
      <c r="X77" s="339"/>
      <c r="Y77" s="339"/>
      <c r="Z77" s="339"/>
      <c r="AA77" s="339"/>
      <c r="AB77" s="339"/>
      <c r="AC77" s="339"/>
      <c r="AD77" s="339"/>
      <c r="AE77" s="339"/>
      <c r="AF77" s="339"/>
      <c r="AG77" s="339"/>
      <c r="AH77" s="339"/>
      <c r="AJ77" s="143"/>
    </row>
    <row r="78" spans="2:36" ht="30" customHeight="1">
      <c r="B78" s="137"/>
      <c r="C78" s="13"/>
      <c r="D78" s="13" t="s">
        <v>581</v>
      </c>
      <c r="E78" s="13"/>
      <c r="F78" s="13"/>
      <c r="G78" s="13"/>
      <c r="H78" s="13"/>
      <c r="I78" s="13"/>
      <c r="J78" s="13"/>
      <c r="K78" s="13"/>
      <c r="L78" s="354">
        <f>IF($D$3="□",IF('確認申請書'!L85="","",'確認申請書'!L85),IF('計画変更'!AZ85="","",'計画変更'!AZ85))</f>
      </c>
      <c r="M78" s="354"/>
      <c r="N78" s="354"/>
      <c r="O78" s="354"/>
      <c r="P78" s="354"/>
      <c r="Q78" s="354"/>
      <c r="R78" s="354"/>
      <c r="S78" s="354"/>
      <c r="T78" s="354"/>
      <c r="U78" s="354"/>
      <c r="V78" s="354"/>
      <c r="W78" s="354"/>
      <c r="X78" s="354"/>
      <c r="Y78" s="354"/>
      <c r="Z78" s="354"/>
      <c r="AA78" s="354"/>
      <c r="AB78" s="354"/>
      <c r="AC78" s="354"/>
      <c r="AD78" s="354"/>
      <c r="AE78" s="354"/>
      <c r="AF78" s="354"/>
      <c r="AG78" s="354"/>
      <c r="AH78" s="354"/>
      <c r="AJ78" s="143"/>
    </row>
    <row r="79" spans="2:36" ht="30" customHeight="1">
      <c r="B79" s="137"/>
      <c r="C79" s="13"/>
      <c r="D79" s="13" t="s">
        <v>257</v>
      </c>
      <c r="E79" s="13"/>
      <c r="F79" s="13"/>
      <c r="G79" s="13"/>
      <c r="H79" s="13"/>
      <c r="I79" s="13"/>
      <c r="J79" s="13"/>
      <c r="K79" s="13"/>
      <c r="L79" s="353">
        <f>IF($D$3="□",IF('確認申請書'!L86="","",'確認申請書'!L86),IF('計画変更'!AZ86="","",'計画変更'!AZ86))</f>
      </c>
      <c r="M79" s="353"/>
      <c r="N79" s="353"/>
      <c r="O79" s="353"/>
      <c r="P79" s="353"/>
      <c r="Q79" s="353"/>
      <c r="R79" s="353"/>
      <c r="S79" s="353"/>
      <c r="T79" s="353"/>
      <c r="U79" s="353"/>
      <c r="V79" s="353"/>
      <c r="W79" s="353"/>
      <c r="X79" s="353"/>
      <c r="Y79" s="353"/>
      <c r="Z79" s="353"/>
      <c r="AA79" s="353"/>
      <c r="AB79" s="353"/>
      <c r="AC79" s="353"/>
      <c r="AD79" s="353"/>
      <c r="AE79" s="353"/>
      <c r="AF79" s="353"/>
      <c r="AG79" s="353"/>
      <c r="AH79" s="353"/>
      <c r="AJ79" s="143"/>
    </row>
    <row r="80" spans="2:36" ht="30" customHeight="1">
      <c r="B80" s="137"/>
      <c r="C80" s="13"/>
      <c r="D80" s="13" t="s">
        <v>258</v>
      </c>
      <c r="E80" s="13"/>
      <c r="F80" s="13"/>
      <c r="G80" s="13"/>
      <c r="H80" s="13"/>
      <c r="I80" s="13"/>
      <c r="J80" s="13"/>
      <c r="K80" s="13"/>
      <c r="L80" s="357">
        <f>IF($D$3="□",IF('確認申請書'!L87="","",'確認申請書'!L87),IF('計画変更'!AZ87="","",'計画変更'!AZ87))</f>
      </c>
      <c r="M80" s="357"/>
      <c r="N80" s="357"/>
      <c r="O80" s="357"/>
      <c r="P80" s="357"/>
      <c r="Q80" s="357"/>
      <c r="R80" s="357"/>
      <c r="S80" s="357"/>
      <c r="T80" s="357"/>
      <c r="U80" s="357"/>
      <c r="V80" s="357"/>
      <c r="W80" s="357"/>
      <c r="X80" s="357"/>
      <c r="Y80" s="357"/>
      <c r="Z80" s="357"/>
      <c r="AA80" s="357"/>
      <c r="AB80" s="357"/>
      <c r="AC80" s="357"/>
      <c r="AD80" s="357"/>
      <c r="AE80" s="357"/>
      <c r="AF80" s="357"/>
      <c r="AG80" s="357"/>
      <c r="AH80" s="357"/>
      <c r="AJ80" s="143"/>
    </row>
    <row r="81" spans="2:36" ht="10.5" customHeight="1">
      <c r="B81" s="137"/>
      <c r="C81" s="27"/>
      <c r="D81" s="27"/>
      <c r="E81" s="27"/>
      <c r="F81" s="27"/>
      <c r="G81" s="27"/>
      <c r="H81" s="27"/>
      <c r="I81" s="27"/>
      <c r="J81" s="27"/>
      <c r="K81" s="27"/>
      <c r="L81" s="60"/>
      <c r="M81" s="60"/>
      <c r="N81" s="60"/>
      <c r="O81" s="60"/>
      <c r="P81" s="60"/>
      <c r="Q81" s="60"/>
      <c r="R81" s="60"/>
      <c r="S81" s="60"/>
      <c r="T81" s="60"/>
      <c r="U81" s="60"/>
      <c r="V81" s="60"/>
      <c r="W81" s="60"/>
      <c r="X81" s="60"/>
      <c r="Y81" s="60"/>
      <c r="Z81" s="60"/>
      <c r="AA81" s="60"/>
      <c r="AB81" s="60"/>
      <c r="AC81" s="60"/>
      <c r="AD81" s="60"/>
      <c r="AE81" s="60"/>
      <c r="AF81" s="60"/>
      <c r="AG81" s="60"/>
      <c r="AH81" s="60"/>
      <c r="AJ81" s="143"/>
    </row>
    <row r="82" spans="2:36" ht="10.5" customHeight="1">
      <c r="B82" s="137"/>
      <c r="C82" s="25"/>
      <c r="D82" s="25"/>
      <c r="E82" s="25"/>
      <c r="F82" s="25"/>
      <c r="G82" s="25"/>
      <c r="H82" s="25"/>
      <c r="I82" s="25"/>
      <c r="J82" s="25"/>
      <c r="K82" s="25"/>
      <c r="L82" s="61"/>
      <c r="M82" s="61"/>
      <c r="N82" s="61"/>
      <c r="O82" s="61"/>
      <c r="P82" s="61"/>
      <c r="Q82" s="61"/>
      <c r="R82" s="61"/>
      <c r="S82" s="61"/>
      <c r="T82" s="61"/>
      <c r="U82" s="61"/>
      <c r="V82" s="61"/>
      <c r="W82" s="61"/>
      <c r="X82" s="61"/>
      <c r="Y82" s="61"/>
      <c r="Z82" s="61"/>
      <c r="AA82" s="61"/>
      <c r="AB82" s="61"/>
      <c r="AC82" s="61"/>
      <c r="AD82" s="61"/>
      <c r="AE82" s="61"/>
      <c r="AF82" s="61"/>
      <c r="AG82" s="61"/>
      <c r="AH82" s="61"/>
      <c r="AJ82" s="143"/>
    </row>
    <row r="83" spans="2:36" ht="30" customHeight="1">
      <c r="B83" s="137"/>
      <c r="C83" s="13" t="s">
        <v>206</v>
      </c>
      <c r="D83" s="13"/>
      <c r="E83" s="13"/>
      <c r="F83" s="13"/>
      <c r="G83" s="13"/>
      <c r="H83" s="13"/>
      <c r="I83" s="13"/>
      <c r="J83" s="13"/>
      <c r="K83" s="13"/>
      <c r="L83" s="7"/>
      <c r="M83" s="7"/>
      <c r="N83" s="7"/>
      <c r="O83" s="7"/>
      <c r="P83" s="7"/>
      <c r="Q83" s="7"/>
      <c r="R83" s="7"/>
      <c r="S83" s="7"/>
      <c r="T83" s="7"/>
      <c r="U83" s="7"/>
      <c r="V83" s="7"/>
      <c r="W83" s="7"/>
      <c r="X83" s="7"/>
      <c r="Y83" s="7"/>
      <c r="Z83" s="7"/>
      <c r="AA83" s="7"/>
      <c r="AB83" s="7"/>
      <c r="AC83" s="7"/>
      <c r="AD83" s="7"/>
      <c r="AE83" s="7"/>
      <c r="AF83" s="7"/>
      <c r="AG83" s="7"/>
      <c r="AH83" s="7"/>
      <c r="AJ83" s="143"/>
    </row>
    <row r="84" spans="2:36" ht="30" customHeight="1">
      <c r="B84" s="137"/>
      <c r="C84" s="13" t="s">
        <v>207</v>
      </c>
      <c r="D84" s="13"/>
      <c r="E84" s="13"/>
      <c r="F84" s="13"/>
      <c r="G84" s="13"/>
      <c r="H84" s="13"/>
      <c r="I84" s="13"/>
      <c r="J84" s="13"/>
      <c r="K84" s="13"/>
      <c r="L84" s="7"/>
      <c r="M84" s="7"/>
      <c r="N84" s="7"/>
      <c r="O84" s="7"/>
      <c r="P84" s="7"/>
      <c r="Q84" s="7"/>
      <c r="R84" s="7"/>
      <c r="S84" s="7"/>
      <c r="T84" s="7"/>
      <c r="U84" s="7"/>
      <c r="V84" s="7"/>
      <c r="W84" s="7"/>
      <c r="X84" s="7"/>
      <c r="Y84" s="7"/>
      <c r="Z84" s="7"/>
      <c r="AA84" s="7"/>
      <c r="AB84" s="7"/>
      <c r="AC84" s="7"/>
      <c r="AD84" s="7"/>
      <c r="AE84" s="7"/>
      <c r="AF84" s="7"/>
      <c r="AG84" s="7"/>
      <c r="AH84" s="7"/>
      <c r="AJ84" s="143"/>
    </row>
    <row r="85" spans="1:36" ht="30" customHeight="1">
      <c r="A85" s="151">
        <f>IF(OR(M85="１級",M85="1級",M85="一級"),"大臣",IF(OR(M85="２級",M85="2級",M85="二級",M85="木造"),"知事",""))</f>
      </c>
      <c r="B85" s="138"/>
      <c r="C85" s="13"/>
      <c r="D85" s="13" t="s">
        <v>357</v>
      </c>
      <c r="E85" s="13"/>
      <c r="F85" s="13"/>
      <c r="G85" s="13"/>
      <c r="H85" s="13"/>
      <c r="I85" s="13"/>
      <c r="J85" s="13"/>
      <c r="K85" s="7"/>
      <c r="L85" s="87" t="s">
        <v>13</v>
      </c>
      <c r="M85" s="346">
        <f>IF($D$3="□",IF('確認申請書'!M92="","",'確認申請書'!M92),IF('計画変更'!BA92="","",'計画変更'!BA92))</f>
      </c>
      <c r="N85" s="346"/>
      <c r="O85" s="88" t="s">
        <v>254</v>
      </c>
      <c r="P85" s="88"/>
      <c r="Q85" s="88"/>
      <c r="R85" s="161"/>
      <c r="S85" s="161"/>
      <c r="T85" s="87" t="str">
        <f>IF($D$3="□",IF('確認申請書'!T92="","",'確認申請書'!T92),IF('計画変更'!BH92="","",'計画変更'!BH92))</f>
        <v>（ 大臣・</v>
      </c>
      <c r="U85" s="346">
        <f>IF($D$3="□",IF('確認申請書'!U92="","",'確認申請書'!U92),IF('計画変更'!BI92="","",'計画変更'!BI92))</f>
      </c>
      <c r="V85" s="346"/>
      <c r="W85" s="346"/>
      <c r="X85" s="404" t="str">
        <f>IF($D$3="□",IF('確認申請書'!X92="","",'確認申請書'!X92),IF('計画変更'!BL92="","",'計画変更'!BL92))</f>
        <v>知事</v>
      </c>
      <c r="Y85" s="404"/>
      <c r="Z85" s="88"/>
      <c r="AA85" s="87" t="s">
        <v>456</v>
      </c>
      <c r="AB85" s="88" t="s">
        <v>114</v>
      </c>
      <c r="AC85" s="346">
        <f>IF($D$3="□",IF('確認申請書'!AC92="","",'確認申請書'!AC92),IF('計画変更'!BQ92="","",'計画変更'!BQ92))</f>
      </c>
      <c r="AD85" s="346"/>
      <c r="AE85" s="346"/>
      <c r="AF85" s="346"/>
      <c r="AG85" s="346"/>
      <c r="AH85" s="88" t="s">
        <v>113</v>
      </c>
      <c r="AJ85" s="143"/>
    </row>
    <row r="86" spans="2:36" ht="30" customHeight="1">
      <c r="B86" s="137"/>
      <c r="C86" s="13"/>
      <c r="D86" s="13" t="s">
        <v>255</v>
      </c>
      <c r="E86" s="13"/>
      <c r="F86" s="13"/>
      <c r="G86" s="13"/>
      <c r="H86" s="13"/>
      <c r="I86" s="13"/>
      <c r="J86" s="13"/>
      <c r="K86" s="13"/>
      <c r="L86" s="339">
        <f>IF($D$3="□",IF('確認申請書'!L93="","",'確認申請書'!L93),IF('計画変更'!AZ93="","",'計画変更'!AZ93))</f>
      </c>
      <c r="M86" s="339"/>
      <c r="N86" s="339"/>
      <c r="O86" s="339"/>
      <c r="P86" s="339"/>
      <c r="Q86" s="339"/>
      <c r="R86" s="339"/>
      <c r="S86" s="339"/>
      <c r="T86" s="339"/>
      <c r="U86" s="339"/>
      <c r="V86" s="339"/>
      <c r="W86" s="339"/>
      <c r="X86" s="339"/>
      <c r="Y86" s="339"/>
      <c r="Z86" s="339"/>
      <c r="AA86" s="339"/>
      <c r="AB86" s="339"/>
      <c r="AC86" s="339"/>
      <c r="AD86" s="339"/>
      <c r="AE86" s="339"/>
      <c r="AF86" s="339"/>
      <c r="AG86" s="339"/>
      <c r="AH86" s="339"/>
      <c r="AJ86" s="143"/>
    </row>
    <row r="87" spans="2:48" ht="30" customHeight="1">
      <c r="B87" s="137"/>
      <c r="C87" s="13"/>
      <c r="D87" s="13" t="s">
        <v>561</v>
      </c>
      <c r="E87" s="13"/>
      <c r="F87" s="13"/>
      <c r="G87" s="13"/>
      <c r="H87" s="13"/>
      <c r="I87" s="13"/>
      <c r="J87" s="13"/>
      <c r="K87" s="13"/>
      <c r="L87" s="87" t="s">
        <v>13</v>
      </c>
      <c r="M87" s="346">
        <f>IF($D$3="□",IF('確認申請書'!M94="","",'確認申請書'!M94),IF('計画変更'!BA94="","",'計画変更'!BA94))</f>
      </c>
      <c r="N87" s="346"/>
      <c r="O87" s="365" t="s">
        <v>205</v>
      </c>
      <c r="P87" s="365"/>
      <c r="Q87" s="365"/>
      <c r="R87" s="365"/>
      <c r="S87" s="365"/>
      <c r="T87" s="90" t="s">
        <v>13</v>
      </c>
      <c r="U87" s="346">
        <f>IF($D$3="□",IF('確認申請書'!U94="","",'確認申請書'!U94),IF('計画変更'!BI94="","",'計画変更'!BI94))</f>
      </c>
      <c r="V87" s="346"/>
      <c r="W87" s="346"/>
      <c r="X87" s="88" t="s">
        <v>204</v>
      </c>
      <c r="Y87" s="88"/>
      <c r="Z87" s="88"/>
      <c r="AA87" s="88"/>
      <c r="AB87" s="88" t="s">
        <v>114</v>
      </c>
      <c r="AC87" s="346">
        <f>IF($D$3="□",IF('確認申請書'!AC94="","",'確認申請書'!AC94),IF('計画変更'!BQ94="","",'計画変更'!BQ94))</f>
      </c>
      <c r="AD87" s="346"/>
      <c r="AE87" s="346"/>
      <c r="AF87" s="346"/>
      <c r="AG87" s="346"/>
      <c r="AH87" s="88" t="s">
        <v>113</v>
      </c>
      <c r="AJ87" s="135"/>
      <c r="AK87" s="7"/>
      <c r="AL87" s="7"/>
      <c r="AM87" s="7"/>
      <c r="AN87" s="7"/>
      <c r="AO87" s="7"/>
      <c r="AP87" s="7"/>
      <c r="AQ87" s="7"/>
      <c r="AR87" s="7"/>
      <c r="AS87" s="7"/>
      <c r="AT87" s="7"/>
      <c r="AU87" s="7"/>
      <c r="AV87" s="13"/>
    </row>
    <row r="88" spans="2:36" ht="30" customHeight="1">
      <c r="B88" s="137"/>
      <c r="C88" s="13"/>
      <c r="D88" s="13"/>
      <c r="E88" s="13"/>
      <c r="F88" s="13"/>
      <c r="G88" s="13"/>
      <c r="H88" s="13"/>
      <c r="I88" s="13"/>
      <c r="J88" s="13"/>
      <c r="K88" s="13"/>
      <c r="L88" s="339">
        <f>IF($D$3="□",IF('確認申請書'!L95="","",'確認申請書'!L95),IF('計画変更'!AZ95="","",'計画変更'!AZ95))</f>
      </c>
      <c r="M88" s="339"/>
      <c r="N88" s="339"/>
      <c r="O88" s="339"/>
      <c r="P88" s="339"/>
      <c r="Q88" s="339"/>
      <c r="R88" s="339"/>
      <c r="S88" s="339"/>
      <c r="T88" s="339"/>
      <c r="U88" s="339"/>
      <c r="V88" s="339"/>
      <c r="W88" s="339"/>
      <c r="X88" s="339"/>
      <c r="Y88" s="339"/>
      <c r="Z88" s="339"/>
      <c r="AA88" s="339"/>
      <c r="AB88" s="339"/>
      <c r="AC88" s="339"/>
      <c r="AD88" s="339"/>
      <c r="AE88" s="339"/>
      <c r="AF88" s="339"/>
      <c r="AG88" s="339"/>
      <c r="AH88" s="339"/>
      <c r="AJ88" s="143"/>
    </row>
    <row r="89" spans="2:36" ht="30" customHeight="1">
      <c r="B89" s="137"/>
      <c r="C89" s="13"/>
      <c r="D89" s="13" t="s">
        <v>562</v>
      </c>
      <c r="E89" s="13"/>
      <c r="F89" s="13"/>
      <c r="G89" s="13"/>
      <c r="H89" s="13"/>
      <c r="I89" s="13"/>
      <c r="J89" s="13"/>
      <c r="K89" s="13"/>
      <c r="L89" s="354">
        <f>IF($D$3="□",IF('確認申請書'!L96="","",'確認申請書'!L96),IF('計画変更'!AZ96="","",'計画変更'!AZ96))</f>
      </c>
      <c r="M89" s="354"/>
      <c r="N89" s="354"/>
      <c r="O89" s="354"/>
      <c r="P89" s="354"/>
      <c r="Q89" s="354"/>
      <c r="R89" s="354"/>
      <c r="S89" s="354"/>
      <c r="T89" s="354"/>
      <c r="U89" s="354"/>
      <c r="V89" s="354"/>
      <c r="W89" s="354"/>
      <c r="X89" s="354"/>
      <c r="Y89" s="354"/>
      <c r="Z89" s="354"/>
      <c r="AA89" s="354"/>
      <c r="AB89" s="354"/>
      <c r="AC89" s="354"/>
      <c r="AD89" s="354"/>
      <c r="AE89" s="354"/>
      <c r="AF89" s="354"/>
      <c r="AG89" s="354"/>
      <c r="AH89" s="354"/>
      <c r="AJ89" s="143"/>
    </row>
    <row r="90" spans="2:36" ht="30" customHeight="1">
      <c r="B90" s="137"/>
      <c r="C90" s="13"/>
      <c r="D90" s="13" t="s">
        <v>257</v>
      </c>
      <c r="E90" s="13"/>
      <c r="F90" s="13"/>
      <c r="G90" s="13"/>
      <c r="H90" s="13"/>
      <c r="I90" s="13"/>
      <c r="J90" s="13"/>
      <c r="K90" s="13"/>
      <c r="L90" s="353">
        <f>IF($D$3="□",IF('確認申請書'!L97="","",'確認申請書'!L97),IF('計画変更'!AZ97="","",'計画変更'!AZ97))</f>
      </c>
      <c r="M90" s="353"/>
      <c r="N90" s="353"/>
      <c r="O90" s="353"/>
      <c r="P90" s="353"/>
      <c r="Q90" s="353"/>
      <c r="R90" s="353"/>
      <c r="S90" s="353"/>
      <c r="T90" s="353"/>
      <c r="U90" s="353"/>
      <c r="V90" s="353"/>
      <c r="W90" s="353"/>
      <c r="X90" s="353"/>
      <c r="Y90" s="353"/>
      <c r="Z90" s="353"/>
      <c r="AA90" s="353"/>
      <c r="AB90" s="353"/>
      <c r="AC90" s="353"/>
      <c r="AD90" s="353"/>
      <c r="AE90" s="353"/>
      <c r="AF90" s="353"/>
      <c r="AG90" s="353"/>
      <c r="AH90" s="353"/>
      <c r="AJ90" s="143"/>
    </row>
    <row r="91" spans="2:36" ht="30" customHeight="1">
      <c r="B91" s="137"/>
      <c r="C91" s="13"/>
      <c r="D91" s="13" t="s">
        <v>258</v>
      </c>
      <c r="E91" s="13"/>
      <c r="F91" s="13"/>
      <c r="G91" s="13"/>
      <c r="H91" s="13"/>
      <c r="I91" s="13"/>
      <c r="J91" s="13"/>
      <c r="K91" s="13"/>
      <c r="L91" s="357">
        <f>IF($D$3="□",IF('確認申請書'!L98="","",'確認申請書'!L98),IF('計画変更'!AZ98="","",'計画変更'!AZ98))</f>
      </c>
      <c r="M91" s="357"/>
      <c r="N91" s="357"/>
      <c r="O91" s="357"/>
      <c r="P91" s="357"/>
      <c r="Q91" s="357"/>
      <c r="R91" s="357"/>
      <c r="S91" s="357"/>
      <c r="T91" s="357"/>
      <c r="U91" s="357"/>
      <c r="V91" s="357"/>
      <c r="W91" s="357"/>
      <c r="X91" s="357"/>
      <c r="Y91" s="357"/>
      <c r="Z91" s="357"/>
      <c r="AA91" s="357"/>
      <c r="AB91" s="357"/>
      <c r="AC91" s="357"/>
      <c r="AD91" s="357"/>
      <c r="AE91" s="357"/>
      <c r="AF91" s="357"/>
      <c r="AG91" s="357"/>
      <c r="AH91" s="357"/>
      <c r="AJ91" s="143"/>
    </row>
    <row r="92" spans="2:36" ht="30" customHeight="1">
      <c r="B92" s="137"/>
      <c r="C92" s="13"/>
      <c r="D92" s="13" t="s">
        <v>208</v>
      </c>
      <c r="E92" s="13"/>
      <c r="F92" s="13"/>
      <c r="G92" s="13"/>
      <c r="H92" s="13"/>
      <c r="I92" s="13"/>
      <c r="J92" s="13"/>
      <c r="K92" s="13"/>
      <c r="L92" s="357">
        <f>IF($D$3="□",IF('確認申請書'!L99="","",'確認申請書'!L99),IF('計画変更'!AZ99="","",'計画変更'!AZ99))</f>
      </c>
      <c r="M92" s="357"/>
      <c r="N92" s="357"/>
      <c r="O92" s="357"/>
      <c r="P92" s="357"/>
      <c r="Q92" s="357"/>
      <c r="R92" s="357"/>
      <c r="S92" s="357"/>
      <c r="T92" s="357"/>
      <c r="U92" s="357"/>
      <c r="V92" s="357"/>
      <c r="W92" s="357"/>
      <c r="X92" s="357"/>
      <c r="Y92" s="357"/>
      <c r="Z92" s="357"/>
      <c r="AA92" s="357"/>
      <c r="AB92" s="357"/>
      <c r="AC92" s="357"/>
      <c r="AD92" s="357"/>
      <c r="AE92" s="357"/>
      <c r="AF92" s="357"/>
      <c r="AG92" s="357"/>
      <c r="AH92" s="357"/>
      <c r="AJ92" s="143"/>
    </row>
    <row r="93" spans="2:36" ht="30" customHeight="1">
      <c r="B93" s="137"/>
      <c r="C93" s="13"/>
      <c r="D93" s="13"/>
      <c r="E93" s="13"/>
      <c r="F93" s="13"/>
      <c r="G93" s="13"/>
      <c r="H93" s="13"/>
      <c r="I93" s="13"/>
      <c r="J93" s="13"/>
      <c r="K93" s="13"/>
      <c r="L93" s="357">
        <f>IF($D$3="□",IF('確認申請書'!L100="","",'確認申請書'!L100),IF('計画変更'!AZ100="","",'計画変更'!AZ100))</f>
      </c>
      <c r="M93" s="357"/>
      <c r="N93" s="357"/>
      <c r="O93" s="357"/>
      <c r="P93" s="357"/>
      <c r="Q93" s="357"/>
      <c r="R93" s="357"/>
      <c r="S93" s="357"/>
      <c r="T93" s="357"/>
      <c r="U93" s="357"/>
      <c r="V93" s="357"/>
      <c r="W93" s="357"/>
      <c r="X93" s="357"/>
      <c r="Y93" s="357"/>
      <c r="Z93" s="357"/>
      <c r="AA93" s="357"/>
      <c r="AB93" s="357"/>
      <c r="AC93" s="357"/>
      <c r="AD93" s="357"/>
      <c r="AE93" s="357"/>
      <c r="AF93" s="357"/>
      <c r="AG93" s="357"/>
      <c r="AH93" s="357"/>
      <c r="AJ93" s="143"/>
    </row>
    <row r="94" spans="2:36" ht="15" customHeight="1">
      <c r="B94" s="137"/>
      <c r="C94" s="13"/>
      <c r="D94" s="13"/>
      <c r="E94" s="13"/>
      <c r="F94" s="13"/>
      <c r="G94" s="13"/>
      <c r="H94" s="13"/>
      <c r="I94" s="13"/>
      <c r="J94" s="13"/>
      <c r="K94" s="13"/>
      <c r="L94" s="7"/>
      <c r="M94" s="7"/>
      <c r="N94" s="7"/>
      <c r="O94" s="7"/>
      <c r="P94" s="7"/>
      <c r="Q94" s="7"/>
      <c r="R94" s="7"/>
      <c r="S94" s="7"/>
      <c r="T94" s="7"/>
      <c r="U94" s="7"/>
      <c r="V94" s="7"/>
      <c r="W94" s="7"/>
      <c r="X94" s="7"/>
      <c r="Y94" s="7"/>
      <c r="Z94" s="7"/>
      <c r="AA94" s="7"/>
      <c r="AB94" s="7"/>
      <c r="AC94" s="7"/>
      <c r="AD94" s="7"/>
      <c r="AE94" s="7"/>
      <c r="AF94" s="7"/>
      <c r="AG94" s="7"/>
      <c r="AH94" s="7"/>
      <c r="AJ94" s="143"/>
    </row>
    <row r="95" spans="2:36" ht="30" customHeight="1">
      <c r="B95" s="137"/>
      <c r="C95" s="13" t="s">
        <v>209</v>
      </c>
      <c r="D95" s="13"/>
      <c r="E95" s="13"/>
      <c r="F95" s="13"/>
      <c r="G95" s="13"/>
      <c r="H95" s="13"/>
      <c r="I95" s="13"/>
      <c r="J95" s="13"/>
      <c r="K95" s="13"/>
      <c r="L95" s="7"/>
      <c r="M95" s="7"/>
      <c r="N95" s="7"/>
      <c r="O95" s="7"/>
      <c r="P95" s="7"/>
      <c r="Q95" s="7"/>
      <c r="R95" s="7"/>
      <c r="S95" s="7"/>
      <c r="T95" s="7"/>
      <c r="U95" s="7"/>
      <c r="V95" s="7"/>
      <c r="W95" s="7"/>
      <c r="X95" s="7"/>
      <c r="Y95" s="7"/>
      <c r="Z95" s="7"/>
      <c r="AA95" s="7"/>
      <c r="AB95" s="7"/>
      <c r="AC95" s="7"/>
      <c r="AD95" s="7"/>
      <c r="AE95" s="7"/>
      <c r="AF95" s="7"/>
      <c r="AG95" s="7"/>
      <c r="AH95" s="7"/>
      <c r="AJ95" s="143"/>
    </row>
    <row r="96" spans="1:36" ht="30" customHeight="1">
      <c r="A96" s="151">
        <f>IF(OR(M96="１級",M96="1級",M96="一級"),"大臣",IF(OR(M96="２級",M96="2級",M96="二級",M96="木造"),"知事",""))</f>
      </c>
      <c r="B96" s="138"/>
      <c r="C96" s="13"/>
      <c r="D96" s="13" t="s">
        <v>357</v>
      </c>
      <c r="E96" s="13"/>
      <c r="F96" s="13"/>
      <c r="G96" s="13"/>
      <c r="H96" s="13"/>
      <c r="I96" s="13"/>
      <c r="J96" s="13"/>
      <c r="K96" s="7"/>
      <c r="L96" s="87" t="s">
        <v>13</v>
      </c>
      <c r="M96" s="346">
        <f>IF($D$3="□",IF('確認申請書'!M103="","",'確認申請書'!M103),IF('計画変更'!BA103="","",'計画変更'!BA103))</f>
      </c>
      <c r="N96" s="346"/>
      <c r="O96" s="88" t="s">
        <v>254</v>
      </c>
      <c r="P96" s="88"/>
      <c r="Q96" s="88"/>
      <c r="R96" s="161"/>
      <c r="S96" s="161"/>
      <c r="T96" s="87" t="str">
        <f>IF($D$3="□",IF('確認申請書'!T103="","",'確認申請書'!T103),IF('計画変更'!BH103="","",'計画変更'!BH103))</f>
        <v>（ 大臣・</v>
      </c>
      <c r="U96" s="346">
        <f>IF($D$3="□",IF('確認申請書'!U103="","",'確認申請書'!U103),IF('計画変更'!BI103="","",'計画変更'!BI103))</f>
      </c>
      <c r="V96" s="346"/>
      <c r="W96" s="346"/>
      <c r="X96" s="404" t="str">
        <f>IF($D$3="□",IF('確認申請書'!X103="","",'確認申請書'!X103),IF('計画変更'!BL103="","",'計画変更'!BL103))</f>
        <v>知事</v>
      </c>
      <c r="Y96" s="404"/>
      <c r="Z96" s="88"/>
      <c r="AA96" s="87" t="s">
        <v>456</v>
      </c>
      <c r="AB96" s="88" t="s">
        <v>114</v>
      </c>
      <c r="AC96" s="346">
        <f>IF($D$3="□",IF('確認申請書'!AC103="","",'確認申請書'!AC103),IF('計画変更'!BQ103="","",'計画変更'!BQ103))</f>
      </c>
      <c r="AD96" s="346"/>
      <c r="AE96" s="346"/>
      <c r="AF96" s="346"/>
      <c r="AG96" s="346"/>
      <c r="AH96" s="88" t="s">
        <v>113</v>
      </c>
      <c r="AJ96" s="143"/>
    </row>
    <row r="97" spans="2:36" ht="30" customHeight="1">
      <c r="B97" s="137"/>
      <c r="C97" s="13"/>
      <c r="D97" s="13" t="s">
        <v>255</v>
      </c>
      <c r="E97" s="13"/>
      <c r="F97" s="13"/>
      <c r="G97" s="13"/>
      <c r="H97" s="13"/>
      <c r="I97" s="13"/>
      <c r="J97" s="13"/>
      <c r="K97" s="13"/>
      <c r="L97" s="339">
        <f>IF($D$3="□",IF('確認申請書'!L104="","",'確認申請書'!L104),IF('計画変更'!AZ104="","",'計画変更'!AZ104))</f>
      </c>
      <c r="M97" s="339"/>
      <c r="N97" s="339"/>
      <c r="O97" s="339"/>
      <c r="P97" s="339"/>
      <c r="Q97" s="339"/>
      <c r="R97" s="339"/>
      <c r="S97" s="339"/>
      <c r="T97" s="339"/>
      <c r="U97" s="339"/>
      <c r="V97" s="339"/>
      <c r="W97" s="339"/>
      <c r="X97" s="339"/>
      <c r="Y97" s="339"/>
      <c r="Z97" s="339"/>
      <c r="AA97" s="339"/>
      <c r="AB97" s="339"/>
      <c r="AC97" s="339"/>
      <c r="AD97" s="339"/>
      <c r="AE97" s="339"/>
      <c r="AF97" s="339"/>
      <c r="AG97" s="339"/>
      <c r="AH97" s="339"/>
      <c r="AJ97" s="143"/>
    </row>
    <row r="98" spans="2:48" ht="30" customHeight="1">
      <c r="B98" s="137"/>
      <c r="C98" s="13"/>
      <c r="D98" s="13" t="s">
        <v>561</v>
      </c>
      <c r="E98" s="13"/>
      <c r="F98" s="13"/>
      <c r="G98" s="13"/>
      <c r="H98" s="13"/>
      <c r="I98" s="13"/>
      <c r="J98" s="13"/>
      <c r="K98" s="13"/>
      <c r="L98" s="87" t="s">
        <v>13</v>
      </c>
      <c r="M98" s="346">
        <f>IF($D$3="□",IF('確認申請書'!M105="","",'確認申請書'!M105),IF('計画変更'!BA105="","",'計画変更'!BA105))</f>
      </c>
      <c r="N98" s="346"/>
      <c r="O98" s="365" t="s">
        <v>205</v>
      </c>
      <c r="P98" s="365"/>
      <c r="Q98" s="365"/>
      <c r="R98" s="365"/>
      <c r="S98" s="365"/>
      <c r="T98" s="90" t="s">
        <v>13</v>
      </c>
      <c r="U98" s="346">
        <f>IF($D$3="□",IF('確認申請書'!U105="","",'確認申請書'!U105),IF('計画変更'!BI105="","",'計画変更'!BI105))</f>
      </c>
      <c r="V98" s="346"/>
      <c r="W98" s="346"/>
      <c r="X98" s="88" t="s">
        <v>204</v>
      </c>
      <c r="Y98" s="88"/>
      <c r="Z98" s="88"/>
      <c r="AA98" s="88"/>
      <c r="AB98" s="88" t="s">
        <v>114</v>
      </c>
      <c r="AC98" s="346">
        <f>IF($D$3="□",IF('確認申請書'!AC105="","",'確認申請書'!AC105),IF('計画変更'!BQ105="","",'計画変更'!BQ105))</f>
      </c>
      <c r="AD98" s="346"/>
      <c r="AE98" s="346"/>
      <c r="AF98" s="346"/>
      <c r="AG98" s="346"/>
      <c r="AH98" s="88" t="s">
        <v>113</v>
      </c>
      <c r="AJ98" s="135"/>
      <c r="AK98" s="7"/>
      <c r="AL98" s="7"/>
      <c r="AM98" s="7"/>
      <c r="AN98" s="7"/>
      <c r="AO98" s="7"/>
      <c r="AP98" s="7"/>
      <c r="AQ98" s="7"/>
      <c r="AR98" s="7"/>
      <c r="AS98" s="7"/>
      <c r="AT98" s="7"/>
      <c r="AU98" s="7"/>
      <c r="AV98" s="13"/>
    </row>
    <row r="99" spans="2:36" ht="30" customHeight="1">
      <c r="B99" s="137"/>
      <c r="C99" s="13"/>
      <c r="D99" s="13"/>
      <c r="E99" s="13"/>
      <c r="F99" s="13"/>
      <c r="G99" s="13"/>
      <c r="H99" s="13"/>
      <c r="I99" s="13"/>
      <c r="J99" s="13"/>
      <c r="K99" s="13"/>
      <c r="L99" s="339">
        <f>IF($D$3="□",IF('確認申請書'!L106="","",'確認申請書'!L106),IF('計画変更'!AZ106="","",'計画変更'!AZ106))</f>
      </c>
      <c r="M99" s="339"/>
      <c r="N99" s="339"/>
      <c r="O99" s="339"/>
      <c r="P99" s="339"/>
      <c r="Q99" s="339"/>
      <c r="R99" s="339"/>
      <c r="S99" s="339"/>
      <c r="T99" s="339"/>
      <c r="U99" s="339"/>
      <c r="V99" s="339"/>
      <c r="W99" s="339"/>
      <c r="X99" s="339"/>
      <c r="Y99" s="339"/>
      <c r="Z99" s="339"/>
      <c r="AA99" s="339"/>
      <c r="AB99" s="339"/>
      <c r="AC99" s="339"/>
      <c r="AD99" s="339"/>
      <c r="AE99" s="339"/>
      <c r="AF99" s="339"/>
      <c r="AG99" s="339"/>
      <c r="AH99" s="339"/>
      <c r="AJ99" s="143"/>
    </row>
    <row r="100" spans="2:36" ht="30" customHeight="1">
      <c r="B100" s="137"/>
      <c r="C100" s="13"/>
      <c r="D100" s="13" t="s">
        <v>562</v>
      </c>
      <c r="E100" s="13"/>
      <c r="F100" s="13"/>
      <c r="G100" s="13"/>
      <c r="H100" s="13"/>
      <c r="I100" s="13"/>
      <c r="J100" s="13"/>
      <c r="K100" s="13"/>
      <c r="L100" s="354">
        <f>IF($D$3="□",IF('確認申請書'!L107="","",'確認申請書'!L107),IF('計画変更'!AZ107="","",'計画変更'!AZ107))</f>
      </c>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J100" s="143"/>
    </row>
    <row r="101" spans="2:36" ht="30" customHeight="1">
      <c r="B101" s="137"/>
      <c r="C101" s="13"/>
      <c r="D101" s="13" t="s">
        <v>257</v>
      </c>
      <c r="E101" s="13"/>
      <c r="F101" s="13"/>
      <c r="G101" s="13"/>
      <c r="H101" s="13"/>
      <c r="I101" s="13"/>
      <c r="J101" s="13"/>
      <c r="K101" s="13"/>
      <c r="L101" s="353">
        <f>IF($D$3="□",IF('確認申請書'!L108="","",'確認申請書'!L108),IF('計画変更'!AZ108="","",'計画変更'!AZ108))</f>
      </c>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J101" s="143"/>
    </row>
    <row r="102" spans="2:36" ht="30" customHeight="1">
      <c r="B102" s="137"/>
      <c r="C102" s="13"/>
      <c r="D102" s="13" t="s">
        <v>258</v>
      </c>
      <c r="E102" s="13"/>
      <c r="F102" s="13"/>
      <c r="G102" s="13"/>
      <c r="H102" s="13"/>
      <c r="I102" s="13"/>
      <c r="J102" s="13"/>
      <c r="K102" s="13"/>
      <c r="L102" s="357">
        <f>IF($D$3="□",IF('確認申請書'!L109="","",'確認申請書'!L109),IF('計画変更'!AZ109="","",'計画変更'!AZ109))</f>
      </c>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J102" s="143"/>
    </row>
    <row r="103" spans="2:36" ht="30" customHeight="1">
      <c r="B103" s="137"/>
      <c r="C103" s="13"/>
      <c r="D103" s="13" t="s">
        <v>208</v>
      </c>
      <c r="E103" s="13"/>
      <c r="F103" s="13"/>
      <c r="G103" s="13"/>
      <c r="H103" s="13"/>
      <c r="I103" s="13"/>
      <c r="J103" s="13"/>
      <c r="K103" s="13"/>
      <c r="L103" s="357">
        <f>IF($D$3="□",IF('確認申請書'!L110="","",'確認申請書'!L110),IF('計画変更'!AZ110="","",'計画変更'!AZ110))</f>
      </c>
      <c r="M103" s="357"/>
      <c r="N103" s="357"/>
      <c r="O103" s="357"/>
      <c r="P103" s="357"/>
      <c r="Q103" s="357"/>
      <c r="R103" s="357"/>
      <c r="S103" s="357"/>
      <c r="T103" s="357"/>
      <c r="U103" s="357"/>
      <c r="V103" s="357"/>
      <c r="W103" s="357"/>
      <c r="X103" s="357"/>
      <c r="Y103" s="357"/>
      <c r="Z103" s="357"/>
      <c r="AA103" s="357"/>
      <c r="AB103" s="357"/>
      <c r="AC103" s="357"/>
      <c r="AD103" s="357"/>
      <c r="AE103" s="357"/>
      <c r="AF103" s="357"/>
      <c r="AG103" s="357"/>
      <c r="AH103" s="357"/>
      <c r="AJ103" s="143"/>
    </row>
    <row r="104" spans="2:36" ht="30" customHeight="1">
      <c r="B104" s="137"/>
      <c r="C104" s="13"/>
      <c r="D104" s="13"/>
      <c r="E104" s="13"/>
      <c r="F104" s="13"/>
      <c r="G104" s="13"/>
      <c r="H104" s="13"/>
      <c r="I104" s="13"/>
      <c r="J104" s="13"/>
      <c r="K104" s="13"/>
      <c r="L104" s="357">
        <f>IF($D$3="□",IF('確認申請書'!L111="","",'確認申請書'!L111),IF('計画変更'!AZ111="","",'計画変更'!AZ111))</f>
      </c>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J104" s="143"/>
    </row>
    <row r="105" spans="2:36" ht="15" customHeight="1">
      <c r="B105" s="13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60"/>
      <c r="AJ105" s="143"/>
    </row>
    <row r="106" spans="2:36" ht="7.5" customHeight="1">
      <c r="B106" s="137"/>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7"/>
      <c r="AJ106" s="143"/>
    </row>
    <row r="107" spans="2:36" ht="7.5" customHeight="1">
      <c r="B107" s="137"/>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43"/>
    </row>
    <row r="108" spans="2:38" ht="30" customHeight="1">
      <c r="B108" s="137"/>
      <c r="C108" s="13"/>
      <c r="D108" s="13"/>
      <c r="E108" s="13"/>
      <c r="F108" s="13"/>
      <c r="G108" s="13"/>
      <c r="H108" s="13"/>
      <c r="I108" s="13"/>
      <c r="J108" s="13"/>
      <c r="K108" s="13"/>
      <c r="L108" s="13"/>
      <c r="M108" s="13"/>
      <c r="N108" s="13"/>
      <c r="O108" s="13"/>
      <c r="P108" s="13"/>
      <c r="Q108" s="13"/>
      <c r="R108" s="13"/>
      <c r="S108" s="1" t="s">
        <v>269</v>
      </c>
      <c r="T108" s="13"/>
      <c r="U108" s="13"/>
      <c r="V108" s="13"/>
      <c r="W108" s="13"/>
      <c r="X108" s="13"/>
      <c r="Y108" s="13"/>
      <c r="Z108" s="13"/>
      <c r="AA108" s="13"/>
      <c r="AB108" s="13"/>
      <c r="AC108" s="13"/>
      <c r="AD108" s="13"/>
      <c r="AE108" s="13"/>
      <c r="AF108" s="13"/>
      <c r="AG108" s="13"/>
      <c r="AH108" s="7"/>
      <c r="AJ108" s="143"/>
      <c r="AL108" s="8" t="s">
        <v>501</v>
      </c>
    </row>
    <row r="109" spans="2:36" ht="10.5" customHeight="1">
      <c r="B109" s="137"/>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61"/>
      <c r="AJ109" s="143"/>
    </row>
    <row r="110" spans="1:36" ht="30" customHeight="1">
      <c r="A110" s="217"/>
      <c r="B110" s="204"/>
      <c r="C110" s="13" t="s">
        <v>486</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7"/>
      <c r="AJ110" s="143"/>
    </row>
    <row r="111" spans="1:36" ht="30" customHeight="1">
      <c r="A111" s="218"/>
      <c r="B111" s="204"/>
      <c r="C111" s="13" t="s">
        <v>210</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7"/>
      <c r="AJ111" s="143"/>
    </row>
    <row r="112" spans="1:36" ht="30" customHeight="1">
      <c r="A112" s="151">
        <f>IF(OR(M112="１級",M112="1級",M112="一級"),"大臣",IF(OR(M112="２級",M112="2級",M112="二級",M112="木造"),"知事",""))</f>
      </c>
      <c r="B112" s="138"/>
      <c r="C112" s="13"/>
      <c r="D112" s="13" t="s">
        <v>357</v>
      </c>
      <c r="E112" s="13"/>
      <c r="F112" s="13"/>
      <c r="G112" s="13"/>
      <c r="H112" s="13"/>
      <c r="I112" s="13"/>
      <c r="J112" s="13"/>
      <c r="K112" s="7"/>
      <c r="L112" s="87" t="s">
        <v>13</v>
      </c>
      <c r="M112" s="346">
        <f>IF($D$3="□",IF('確認申請書'!M154="","",'確認申請書'!M154),IF('計画変更'!BA154="","",'計画変更'!BA154))</f>
      </c>
      <c r="N112" s="346"/>
      <c r="O112" s="88" t="s">
        <v>254</v>
      </c>
      <c r="P112" s="88"/>
      <c r="Q112" s="88"/>
      <c r="R112" s="161"/>
      <c r="S112" s="161"/>
      <c r="T112" s="87" t="str">
        <f>IF($D$3="□",IF('確認申請書'!T154="","",'確認申請書'!T154),IF('計画変更'!BH154="","",'計画変更'!BH154))</f>
        <v>（ 大臣・</v>
      </c>
      <c r="U112" s="346">
        <f>IF($D$3="□",IF('確認申請書'!U154="","",'確認申請書'!U154),IF('計画変更'!BI154="","",'計画変更'!BI154))</f>
      </c>
      <c r="V112" s="346"/>
      <c r="W112" s="346"/>
      <c r="X112" s="404" t="str">
        <f>IF($D$3="□",IF('確認申請書'!X154="","",'確認申請書'!X154),IF('計画変更'!BL154="","",'計画変更'!BL154))</f>
        <v>知事</v>
      </c>
      <c r="Y112" s="404"/>
      <c r="Z112" s="88"/>
      <c r="AA112" s="87" t="s">
        <v>456</v>
      </c>
      <c r="AB112" s="88" t="s">
        <v>114</v>
      </c>
      <c r="AC112" s="346">
        <f>IF($D$3="□",IF('確認申請書'!AC154="","",'確認申請書'!AC154),IF('計画変更'!BQ154="","",'計画変更'!BQ154))</f>
      </c>
      <c r="AD112" s="346"/>
      <c r="AE112" s="346"/>
      <c r="AF112" s="346"/>
      <c r="AG112" s="346"/>
      <c r="AH112" s="88" t="s">
        <v>113</v>
      </c>
      <c r="AJ112" s="143"/>
    </row>
    <row r="113" spans="2:36" ht="30" customHeight="1">
      <c r="B113" s="137"/>
      <c r="C113" s="13"/>
      <c r="D113" s="13" t="s">
        <v>255</v>
      </c>
      <c r="E113" s="13"/>
      <c r="F113" s="13"/>
      <c r="G113" s="13"/>
      <c r="H113" s="13"/>
      <c r="I113" s="13"/>
      <c r="J113" s="13"/>
      <c r="K113" s="13"/>
      <c r="L113" s="339">
        <f>IF($D$3="□",IF('確認申請書'!L155="","",'確認申請書'!L155),IF('計画変更'!AZ155="","",'計画変更'!AZ155))</f>
      </c>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J113" s="143"/>
    </row>
    <row r="114" spans="2:48" ht="30" customHeight="1">
      <c r="B114" s="137"/>
      <c r="C114" s="13"/>
      <c r="D114" s="13" t="s">
        <v>561</v>
      </c>
      <c r="E114" s="13"/>
      <c r="F114" s="13"/>
      <c r="G114" s="13"/>
      <c r="H114" s="13"/>
      <c r="I114" s="13"/>
      <c r="J114" s="13"/>
      <c r="K114" s="13"/>
      <c r="L114" s="87" t="s">
        <v>13</v>
      </c>
      <c r="M114" s="351">
        <f>IF($D$3="□",IF('確認申請書'!M156="","",'確認申請書'!M156),IF('計画変更'!BA156="","",'計画変更'!BA156))</f>
      </c>
      <c r="N114" s="351"/>
      <c r="O114" s="365" t="s">
        <v>205</v>
      </c>
      <c r="P114" s="365"/>
      <c r="Q114" s="365"/>
      <c r="R114" s="365"/>
      <c r="S114" s="365"/>
      <c r="T114" s="90" t="s">
        <v>13</v>
      </c>
      <c r="U114" s="351">
        <f>IF($D$3="□",IF('確認申請書'!U156="","",'確認申請書'!U156),IF('計画変更'!BI156="","",'計画変更'!BI156))</f>
      </c>
      <c r="V114" s="351"/>
      <c r="W114" s="351"/>
      <c r="X114" s="88" t="s">
        <v>204</v>
      </c>
      <c r="Y114" s="88"/>
      <c r="Z114" s="88"/>
      <c r="AA114" s="88"/>
      <c r="AB114" s="88" t="s">
        <v>114</v>
      </c>
      <c r="AC114" s="351">
        <f>IF($D$3="□",IF('確認申請書'!AC156="","",'確認申請書'!AC156),IF('計画変更'!BQ156="","",'計画変更'!BQ156))</f>
      </c>
      <c r="AD114" s="351"/>
      <c r="AE114" s="351"/>
      <c r="AF114" s="351"/>
      <c r="AG114" s="351"/>
      <c r="AH114" s="88" t="s">
        <v>113</v>
      </c>
      <c r="AJ114" s="135"/>
      <c r="AK114" s="7"/>
      <c r="AL114" s="7"/>
      <c r="AM114" s="7"/>
      <c r="AN114" s="7"/>
      <c r="AO114" s="7"/>
      <c r="AP114" s="7"/>
      <c r="AQ114" s="7"/>
      <c r="AR114" s="7"/>
      <c r="AS114" s="7"/>
      <c r="AT114" s="7"/>
      <c r="AU114" s="7"/>
      <c r="AV114" s="13"/>
    </row>
    <row r="115" spans="2:36" ht="30" customHeight="1">
      <c r="B115" s="137"/>
      <c r="C115" s="13"/>
      <c r="D115" s="13"/>
      <c r="E115" s="13"/>
      <c r="F115" s="13"/>
      <c r="G115" s="13"/>
      <c r="H115" s="13"/>
      <c r="I115" s="13"/>
      <c r="J115" s="13"/>
      <c r="K115" s="13"/>
      <c r="L115" s="339">
        <f>IF($D$3="□",IF('確認申請書'!L157="","",'確認申請書'!L157),IF('計画変更'!AZ157="","",'計画変更'!AZ157))</f>
      </c>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J115" s="143"/>
    </row>
    <row r="116" spans="2:36" ht="30" customHeight="1">
      <c r="B116" s="137"/>
      <c r="C116" s="13"/>
      <c r="D116" s="13" t="s">
        <v>562</v>
      </c>
      <c r="E116" s="13"/>
      <c r="F116" s="13"/>
      <c r="G116" s="13"/>
      <c r="H116" s="13"/>
      <c r="I116" s="13"/>
      <c r="J116" s="13"/>
      <c r="K116" s="13"/>
      <c r="L116" s="339">
        <f>IF($D$3="□",IF('確認申請書'!L158="","",'確認申請書'!L158),IF('計画変更'!AZ158="","",'計画変更'!AZ158))</f>
      </c>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J116" s="143"/>
    </row>
    <row r="117" spans="2:36" ht="30" customHeight="1">
      <c r="B117" s="137"/>
      <c r="C117" s="13"/>
      <c r="D117" s="13" t="s">
        <v>257</v>
      </c>
      <c r="E117" s="13"/>
      <c r="F117" s="13"/>
      <c r="G117" s="13"/>
      <c r="H117" s="13"/>
      <c r="I117" s="13"/>
      <c r="J117" s="13"/>
      <c r="K117" s="13"/>
      <c r="L117" s="339">
        <f>IF($D$3="□",IF('確認申請書'!L159="","",'確認申請書'!L159),IF('計画変更'!AZ159="","",'計画変更'!AZ159))</f>
      </c>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J117" s="143"/>
    </row>
    <row r="118" spans="2:36" ht="30" customHeight="1">
      <c r="B118" s="137"/>
      <c r="C118" s="13"/>
      <c r="D118" s="13" t="s">
        <v>258</v>
      </c>
      <c r="E118" s="13"/>
      <c r="F118" s="13"/>
      <c r="G118" s="13"/>
      <c r="H118" s="13"/>
      <c r="I118" s="13"/>
      <c r="J118" s="13"/>
      <c r="K118" s="13"/>
      <c r="L118" s="339">
        <f>IF($D$3="□",IF('確認申請書'!L160="","",'確認申請書'!L160),IF('計画変更'!AZ160="","",'計画変更'!AZ160))</f>
      </c>
      <c r="M118" s="339"/>
      <c r="N118" s="339"/>
      <c r="O118" s="339"/>
      <c r="P118" s="339"/>
      <c r="Q118" s="339"/>
      <c r="R118" s="339"/>
      <c r="S118" s="339"/>
      <c r="T118" s="339"/>
      <c r="U118" s="339"/>
      <c r="V118" s="339"/>
      <c r="W118" s="339"/>
      <c r="X118" s="339"/>
      <c r="Y118" s="339"/>
      <c r="Z118" s="339"/>
      <c r="AA118" s="339"/>
      <c r="AB118" s="339"/>
      <c r="AC118" s="339"/>
      <c r="AD118" s="339"/>
      <c r="AE118" s="339"/>
      <c r="AF118" s="339"/>
      <c r="AG118" s="339"/>
      <c r="AH118" s="339"/>
      <c r="AJ118" s="143"/>
    </row>
    <row r="119" spans="2:36" ht="30" customHeight="1">
      <c r="B119" s="137"/>
      <c r="C119" s="13"/>
      <c r="D119" s="13" t="s">
        <v>211</v>
      </c>
      <c r="E119" s="13"/>
      <c r="F119" s="13"/>
      <c r="G119" s="13"/>
      <c r="H119" s="13"/>
      <c r="I119" s="13"/>
      <c r="J119" s="13"/>
      <c r="K119" s="13"/>
      <c r="L119" s="79"/>
      <c r="M119" s="79"/>
      <c r="N119" s="353">
        <f>IF($D$3="□",IF('確認申請書'!N161="","",'確認申請書'!N161),IF('計画変更'!BB161="","",'計画変更'!BB161))</f>
      </c>
      <c r="O119" s="353">
        <f>IF($D$3="□",IF('確認申請書'!O161="","",'確認申請書'!O161),IF('計画変更'!BC161="","",'計画変更'!BC161))</f>
      </c>
      <c r="P119" s="353">
        <f>IF($D$3="□",IF('確認申請書'!P161="","",'確認申請書'!P161),IF('計画変更'!BD161="","",'計画変更'!BD161))</f>
      </c>
      <c r="Q119" s="353">
        <f>IF($D$3="□",IF('確認申請書'!Q161="","",'確認申請書'!Q161),IF('計画変更'!BE161="","",'計画変更'!BE161))</f>
      </c>
      <c r="R119" s="353">
        <f>IF($D$3="□",IF('確認申請書'!R161="","",'確認申請書'!R161),IF('計画変更'!BF161="","",'計画変更'!BF161))</f>
      </c>
      <c r="S119" s="353">
        <f>IF($D$3="□",IF('確認申請書'!S161="","",'確認申請書'!S161),IF('計画変更'!BG161="","",'計画変更'!BG161))</f>
      </c>
      <c r="T119" s="353">
        <f>IF($D$3="□",IF('確認申請書'!T161="","",'確認申請書'!T161),IF('計画変更'!BH161="","",'計画変更'!BH161))</f>
      </c>
      <c r="U119" s="353">
        <f>IF($D$3="□",IF('確認申請書'!U161="","",'確認申請書'!U161),IF('計画変更'!BI161="","",'計画変更'!BI161))</f>
      </c>
      <c r="V119" s="353">
        <f>IF($D$3="□",IF('確認申請書'!V161="","",'確認申請書'!V161),IF('計画変更'!BJ161="","",'計画変更'!BJ161))</f>
      </c>
      <c r="W119" s="353">
        <f>IF($D$3="□",IF('確認申請書'!W161="","",'確認申請書'!W161),IF('計画変更'!BK161="","",'計画変更'!BK161))</f>
      </c>
      <c r="X119" s="353">
        <f>IF($D$3="□",IF('確認申請書'!X161="","",'確認申請書'!X161),IF('計画変更'!BL161="","",'計画変更'!BL161))</f>
      </c>
      <c r="Y119" s="353">
        <f>IF($D$3="□",IF('確認申請書'!Y161="","",'確認申請書'!Y161),IF('計画変更'!BM161="","",'計画変更'!BM161))</f>
      </c>
      <c r="Z119" s="353">
        <f>IF($D$3="□",IF('確認申請書'!Z161="","",'確認申請書'!Z161),IF('計画変更'!BN161="","",'計画変更'!BN161))</f>
      </c>
      <c r="AA119" s="353">
        <f>IF($D$3="□",IF('確認申請書'!AA161="","",'確認申請書'!AA161),IF('計画変更'!BO161="","",'計画変更'!BO161))</f>
      </c>
      <c r="AB119" s="353">
        <f>IF($D$3="□",IF('確認申請書'!AB161="","",'確認申請書'!AB161),IF('計画変更'!BP161="","",'計画変更'!BP161))</f>
      </c>
      <c r="AC119" s="353">
        <f>IF($D$3="□",IF('確認申請書'!AC161="","",'確認申請書'!AC161),IF('計画変更'!BQ161="","",'計画変更'!BQ161))</f>
      </c>
      <c r="AD119" s="353">
        <f>IF($D$3="□",IF('確認申請書'!AD161="","",'確認申請書'!AD161),IF('計画変更'!BR161="","",'計画変更'!BR161))</f>
      </c>
      <c r="AE119" s="353">
        <f>IF($D$3="□",IF('確認申請書'!AE161="","",'確認申請書'!AE161),IF('計画変更'!BS161="","",'計画変更'!BS161))</f>
      </c>
      <c r="AF119" s="353">
        <f>IF($D$3="□",IF('確認申請書'!AF161="","",'確認申請書'!AF161),IF('計画変更'!BT161="","",'計画変更'!BT161))</f>
      </c>
      <c r="AG119" s="353">
        <f>IF($D$3="□",IF('確認申請書'!AG161="","",'確認申請書'!AG161),IF('計画変更'!BU161="","",'計画変更'!BU161))</f>
      </c>
      <c r="AH119" s="353">
        <f>IF($D$3="□",IF('確認申請書'!AH161="","",'確認申請書'!AH161),IF('計画変更'!BV161="","",'計画変更'!BV161))</f>
      </c>
      <c r="AJ119" s="143"/>
    </row>
    <row r="120" spans="2:36" ht="30" customHeight="1">
      <c r="B120" s="137"/>
      <c r="C120" s="13"/>
      <c r="D120" s="13"/>
      <c r="E120" s="13"/>
      <c r="F120" s="13"/>
      <c r="G120" s="13"/>
      <c r="H120" s="13"/>
      <c r="I120" s="13"/>
      <c r="J120" s="13"/>
      <c r="K120" s="13"/>
      <c r="L120" s="80"/>
      <c r="M120" s="80"/>
      <c r="N120" s="353">
        <f>IF($D$3="□",IF('確認申請書'!N162="","",'確認申請書'!N162),IF('計画変更'!BB162="","",'計画変更'!BB162))</f>
      </c>
      <c r="O120" s="353">
        <f>IF($D$3="□",IF('確認申請書'!O162="","",'確認申請書'!O162),IF('計画変更'!BC162="","",'計画変更'!BC162))</f>
      </c>
      <c r="P120" s="353">
        <f>IF($D$3="□",IF('確認申請書'!P162="","",'確認申請書'!P162),IF('計画変更'!BD162="","",'計画変更'!BD162))</f>
      </c>
      <c r="Q120" s="353">
        <f>IF($D$3="□",IF('確認申請書'!Q162="","",'確認申請書'!Q162),IF('計画変更'!BE162="","",'計画変更'!BE162))</f>
      </c>
      <c r="R120" s="353">
        <f>IF($D$3="□",IF('確認申請書'!R162="","",'確認申請書'!R162),IF('計画変更'!BF162="","",'計画変更'!BF162))</f>
      </c>
      <c r="S120" s="353">
        <f>IF($D$3="□",IF('確認申請書'!S162="","",'確認申請書'!S162),IF('計画変更'!BG162="","",'計画変更'!BG162))</f>
      </c>
      <c r="T120" s="353">
        <f>IF($D$3="□",IF('確認申請書'!T162="","",'確認申請書'!T162),IF('計画変更'!BH162="","",'計画変更'!BH162))</f>
      </c>
      <c r="U120" s="353">
        <f>IF($D$3="□",IF('確認申請書'!U162="","",'確認申請書'!U162),IF('計画変更'!BI162="","",'計画変更'!BI162))</f>
      </c>
      <c r="V120" s="353">
        <f>IF($D$3="□",IF('確認申請書'!V162="","",'確認申請書'!V162),IF('計画変更'!BJ162="","",'計画変更'!BJ162))</f>
      </c>
      <c r="W120" s="353">
        <f>IF($D$3="□",IF('確認申請書'!W162="","",'確認申請書'!W162),IF('計画変更'!BK162="","",'計画変更'!BK162))</f>
      </c>
      <c r="X120" s="353">
        <f>IF($D$3="□",IF('確認申請書'!X162="","",'確認申請書'!X162),IF('計画変更'!BL162="","",'計画変更'!BL162))</f>
      </c>
      <c r="Y120" s="353">
        <f>IF($D$3="□",IF('確認申請書'!Y162="","",'確認申請書'!Y162),IF('計画変更'!BM162="","",'計画変更'!BM162))</f>
      </c>
      <c r="Z120" s="353">
        <f>IF($D$3="□",IF('確認申請書'!Z162="","",'確認申請書'!Z162),IF('計画変更'!BN162="","",'計画変更'!BN162))</f>
      </c>
      <c r="AA120" s="353">
        <f>IF($D$3="□",IF('確認申請書'!AA162="","",'確認申請書'!AA162),IF('計画変更'!BO162="","",'計画変更'!BO162))</f>
      </c>
      <c r="AB120" s="353">
        <f>IF($D$3="□",IF('確認申請書'!AB162="","",'確認申請書'!AB162),IF('計画変更'!BP162="","",'計画変更'!BP162))</f>
      </c>
      <c r="AC120" s="353">
        <f>IF($D$3="□",IF('確認申請書'!AC162="","",'確認申請書'!AC162),IF('計画変更'!BQ162="","",'計画変更'!BQ162))</f>
      </c>
      <c r="AD120" s="353">
        <f>IF($D$3="□",IF('確認申請書'!AD162="","",'確認申請書'!AD162),IF('計画変更'!BR162="","",'計画変更'!BR162))</f>
      </c>
      <c r="AE120" s="353">
        <f>IF($D$3="□",IF('確認申請書'!AE162="","",'確認申請書'!AE162),IF('計画変更'!BS162="","",'計画変更'!BS162))</f>
      </c>
      <c r="AF120" s="353">
        <f>IF($D$3="□",IF('確認申請書'!AF162="","",'確認申請書'!AF162),IF('計画変更'!BT162="","",'計画変更'!BT162))</f>
      </c>
      <c r="AG120" s="353">
        <f>IF($D$3="□",IF('確認申請書'!AG162="","",'確認申請書'!AG162),IF('計画変更'!BU162="","",'計画変更'!BU162))</f>
      </c>
      <c r="AH120" s="353">
        <f>IF($D$3="□",IF('確認申請書'!AH162="","",'確認申請書'!AH162),IF('計画変更'!BV162="","",'計画変更'!BV162))</f>
      </c>
      <c r="AJ120" s="143"/>
    </row>
    <row r="121" spans="2:36" ht="7.5" customHeight="1">
      <c r="B121" s="137"/>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7"/>
      <c r="AJ121" s="143"/>
    </row>
    <row r="122" spans="1:36" ht="30" customHeight="1">
      <c r="A122" s="4"/>
      <c r="B122" s="143"/>
      <c r="C122" s="13" t="s">
        <v>212</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7"/>
      <c r="AJ122" s="143"/>
    </row>
    <row r="123" spans="1:36" ht="30" customHeight="1">
      <c r="A123" s="151">
        <f>IF(OR(M123="１級",M123="1級",M123="一級"),"大臣",IF(OR(M123="２級",M123="2級",M123="二級",M123="木造"),"知事",""))</f>
      </c>
      <c r="B123" s="143"/>
      <c r="C123" s="13"/>
      <c r="D123" s="13" t="s">
        <v>357</v>
      </c>
      <c r="E123" s="13"/>
      <c r="F123" s="13"/>
      <c r="G123" s="13"/>
      <c r="H123" s="13"/>
      <c r="I123" s="13"/>
      <c r="J123" s="13"/>
      <c r="K123" s="7"/>
      <c r="L123" s="87" t="s">
        <v>13</v>
      </c>
      <c r="M123" s="346">
        <f>IF($D$3="□",IF('確認申請書'!M165="","",'確認申請書'!M165),IF('計画変更'!BA165="","",'計画変更'!BA165))</f>
      </c>
      <c r="N123" s="346"/>
      <c r="O123" s="88" t="s">
        <v>254</v>
      </c>
      <c r="P123" s="88"/>
      <c r="Q123" s="88"/>
      <c r="R123" s="161"/>
      <c r="S123" s="161"/>
      <c r="T123" s="87" t="str">
        <f>IF($D$3="□",IF('確認申請書'!T165="","",'確認申請書'!T165),IF('計画変更'!BH165="","",'計画変更'!BH165))</f>
        <v>（ 大臣・</v>
      </c>
      <c r="U123" s="346">
        <f>IF($D$3="□",IF('確認申請書'!U165="","",'確認申請書'!U165),IF('計画変更'!BI165="","",'計画変更'!BI165))</f>
      </c>
      <c r="V123" s="346"/>
      <c r="W123" s="346"/>
      <c r="X123" s="404" t="str">
        <f>IF($D$3="□",IF('確認申請書'!X165="","",'確認申請書'!X165),IF('計画変更'!BL165="","",'計画変更'!BL165))</f>
        <v>知事</v>
      </c>
      <c r="Y123" s="404"/>
      <c r="Z123" s="88"/>
      <c r="AA123" s="87" t="s">
        <v>456</v>
      </c>
      <c r="AB123" s="88" t="s">
        <v>114</v>
      </c>
      <c r="AC123" s="346">
        <f>IF($D$3="□",IF('確認申請書'!AC165="","",'確認申請書'!AC165),IF('計画変更'!BQ165="","",'計画変更'!BQ165))</f>
      </c>
      <c r="AD123" s="346"/>
      <c r="AE123" s="346"/>
      <c r="AF123" s="346"/>
      <c r="AG123" s="346"/>
      <c r="AH123" s="88" t="s">
        <v>113</v>
      </c>
      <c r="AJ123" s="143"/>
    </row>
    <row r="124" spans="2:36" ht="30" customHeight="1">
      <c r="B124" s="137"/>
      <c r="C124" s="13"/>
      <c r="D124" s="13" t="s">
        <v>255</v>
      </c>
      <c r="E124" s="13"/>
      <c r="F124" s="13"/>
      <c r="G124" s="13"/>
      <c r="H124" s="13"/>
      <c r="I124" s="13"/>
      <c r="J124" s="13"/>
      <c r="K124" s="13"/>
      <c r="L124" s="339">
        <f>IF($D$3="□",IF('確認申請書'!L166="","",'確認申請書'!L166),IF('計画変更'!AZ166="","",'計画変更'!AZ166))</f>
      </c>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J124" s="143"/>
    </row>
    <row r="125" spans="2:48" ht="30" customHeight="1">
      <c r="B125" s="137"/>
      <c r="C125" s="13"/>
      <c r="D125" s="13" t="s">
        <v>561</v>
      </c>
      <c r="E125" s="13"/>
      <c r="F125" s="13"/>
      <c r="G125" s="13"/>
      <c r="H125" s="13"/>
      <c r="I125" s="13"/>
      <c r="J125" s="13"/>
      <c r="K125" s="13"/>
      <c r="L125" s="87" t="s">
        <v>13</v>
      </c>
      <c r="M125" s="351">
        <f>IF($D$3="□",IF('確認申請書'!M167="","",'確認申請書'!M167),IF('計画変更'!BA167="","",'計画変更'!BA167))</f>
      </c>
      <c r="N125" s="351"/>
      <c r="O125" s="365" t="s">
        <v>205</v>
      </c>
      <c r="P125" s="365"/>
      <c r="Q125" s="365"/>
      <c r="R125" s="365"/>
      <c r="S125" s="365"/>
      <c r="T125" s="90" t="s">
        <v>13</v>
      </c>
      <c r="U125" s="351">
        <f>IF($D$3="□",IF('確認申請書'!U167="","",'確認申請書'!U167),IF('計画変更'!BI167="","",'計画変更'!BI167))</f>
      </c>
      <c r="V125" s="351"/>
      <c r="W125" s="351"/>
      <c r="X125" s="88" t="s">
        <v>204</v>
      </c>
      <c r="Y125" s="88"/>
      <c r="Z125" s="88"/>
      <c r="AA125" s="88"/>
      <c r="AB125" s="88" t="s">
        <v>114</v>
      </c>
      <c r="AC125" s="351">
        <f>IF($D$3="□",IF('確認申請書'!AC167="","",'確認申請書'!AC167),IF('計画変更'!BQ167="","",'計画変更'!BQ167))</f>
      </c>
      <c r="AD125" s="351"/>
      <c r="AE125" s="351"/>
      <c r="AF125" s="351"/>
      <c r="AG125" s="351"/>
      <c r="AH125" s="88" t="s">
        <v>113</v>
      </c>
      <c r="AJ125" s="135"/>
      <c r="AK125" s="7"/>
      <c r="AL125" s="7"/>
      <c r="AM125" s="7"/>
      <c r="AN125" s="7"/>
      <c r="AO125" s="7"/>
      <c r="AP125" s="7"/>
      <c r="AQ125" s="7"/>
      <c r="AR125" s="7"/>
      <c r="AS125" s="7"/>
      <c r="AT125" s="7"/>
      <c r="AU125" s="7"/>
      <c r="AV125" s="13"/>
    </row>
    <row r="126" spans="2:36" ht="30" customHeight="1">
      <c r="B126" s="137"/>
      <c r="C126" s="13"/>
      <c r="D126" s="13"/>
      <c r="E126" s="13"/>
      <c r="F126" s="13"/>
      <c r="G126" s="13"/>
      <c r="H126" s="13"/>
      <c r="I126" s="13"/>
      <c r="J126" s="13"/>
      <c r="K126" s="13"/>
      <c r="L126" s="339">
        <f>IF($D$3="□",IF('確認申請書'!L168="","",'確認申請書'!L168),IF('計画変更'!AZ168="","",'計画変更'!AZ168))</f>
      </c>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J126" s="143"/>
    </row>
    <row r="127" spans="2:36" ht="30" customHeight="1">
      <c r="B127" s="137"/>
      <c r="C127" s="13"/>
      <c r="D127" s="13" t="s">
        <v>562</v>
      </c>
      <c r="E127" s="13"/>
      <c r="F127" s="13"/>
      <c r="G127" s="13"/>
      <c r="H127" s="13"/>
      <c r="I127" s="13"/>
      <c r="J127" s="13"/>
      <c r="K127" s="13"/>
      <c r="L127" s="339">
        <f>IF($D$3="□",IF('確認申請書'!L169="","",'確認申請書'!L169),IF('計画変更'!AZ169="","",'計画変更'!AZ169))</f>
      </c>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J127" s="143"/>
    </row>
    <row r="128" spans="2:36" ht="30" customHeight="1">
      <c r="B128" s="137"/>
      <c r="C128" s="13"/>
      <c r="D128" s="13" t="s">
        <v>257</v>
      </c>
      <c r="E128" s="13"/>
      <c r="F128" s="13"/>
      <c r="G128" s="13"/>
      <c r="H128" s="13"/>
      <c r="I128" s="13"/>
      <c r="J128" s="13"/>
      <c r="K128" s="13"/>
      <c r="L128" s="339">
        <f>IF($D$3="□",IF('確認申請書'!L170="","",'確認申請書'!L170),IF('計画変更'!AZ170="","",'計画変更'!AZ170))</f>
      </c>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J128" s="143"/>
    </row>
    <row r="129" spans="2:36" ht="30" customHeight="1">
      <c r="B129" s="137"/>
      <c r="C129" s="13"/>
      <c r="D129" s="13" t="s">
        <v>258</v>
      </c>
      <c r="E129" s="13"/>
      <c r="F129" s="13"/>
      <c r="G129" s="13"/>
      <c r="H129" s="13"/>
      <c r="I129" s="13"/>
      <c r="J129" s="13"/>
      <c r="K129" s="13"/>
      <c r="L129" s="339">
        <f>IF($D$3="□",IF('確認申請書'!L171="","",'確認申請書'!L171),IF('計画変更'!AZ171="","",'計画変更'!AZ171))</f>
      </c>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J129" s="143"/>
    </row>
    <row r="130" spans="2:36" ht="30" customHeight="1">
      <c r="B130" s="137"/>
      <c r="C130" s="13"/>
      <c r="D130" s="13" t="s">
        <v>211</v>
      </c>
      <c r="E130" s="13"/>
      <c r="F130" s="13"/>
      <c r="G130" s="13"/>
      <c r="H130" s="13"/>
      <c r="I130" s="13"/>
      <c r="J130" s="13"/>
      <c r="K130" s="13"/>
      <c r="L130" s="79"/>
      <c r="M130" s="79"/>
      <c r="N130" s="353">
        <f>IF($D$3="□",IF('確認申請書'!N172="","",'確認申請書'!N172),IF('計画変更'!BB172="","",'計画変更'!BB172))</f>
      </c>
      <c r="O130" s="353">
        <f>IF($D$3="□",IF('確認申請書'!O172="","",'確認申請書'!O172),IF('計画変更'!BC172="","",'計画変更'!BC172))</f>
      </c>
      <c r="P130" s="353">
        <f>IF($D$3="□",IF('確認申請書'!P172="","",'確認申請書'!P172),IF('計画変更'!BD172="","",'計画変更'!BD172))</f>
      </c>
      <c r="Q130" s="353">
        <f>IF($D$3="□",IF('確認申請書'!Q172="","",'確認申請書'!Q172),IF('計画変更'!BE172="","",'計画変更'!BE172))</f>
      </c>
      <c r="R130" s="353">
        <f>IF($D$3="□",IF('確認申請書'!R172="","",'確認申請書'!R172),IF('計画変更'!BF172="","",'計画変更'!BF172))</f>
      </c>
      <c r="S130" s="353">
        <f>IF($D$3="□",IF('確認申請書'!S172="","",'確認申請書'!S172),IF('計画変更'!BG172="","",'計画変更'!BG172))</f>
      </c>
      <c r="T130" s="353">
        <f>IF($D$3="□",IF('確認申請書'!T172="","",'確認申請書'!T172),IF('計画変更'!BH172="","",'計画変更'!BH172))</f>
      </c>
      <c r="U130" s="353">
        <f>IF($D$3="□",IF('確認申請書'!U172="","",'確認申請書'!U172),IF('計画変更'!BI172="","",'計画変更'!BI172))</f>
      </c>
      <c r="V130" s="353">
        <f>IF($D$3="□",IF('確認申請書'!V172="","",'確認申請書'!V172),IF('計画変更'!BJ172="","",'計画変更'!BJ172))</f>
      </c>
      <c r="W130" s="353">
        <f>IF($D$3="□",IF('確認申請書'!W172="","",'確認申請書'!W172),IF('計画変更'!BK172="","",'計画変更'!BK172))</f>
      </c>
      <c r="X130" s="353">
        <f>IF($D$3="□",IF('確認申請書'!X172="","",'確認申請書'!X172),IF('計画変更'!BL172="","",'計画変更'!BL172))</f>
      </c>
      <c r="Y130" s="353">
        <f>IF($D$3="□",IF('確認申請書'!Y172="","",'確認申請書'!Y172),IF('計画変更'!BM172="","",'計画変更'!BM172))</f>
      </c>
      <c r="Z130" s="353">
        <f>IF($D$3="□",IF('確認申請書'!Z172="","",'確認申請書'!Z172),IF('計画変更'!BN172="","",'計画変更'!BN172))</f>
      </c>
      <c r="AA130" s="353">
        <f>IF($D$3="□",IF('確認申請書'!AA172="","",'確認申請書'!AA172),IF('計画変更'!BO172="","",'計画変更'!BO172))</f>
      </c>
      <c r="AB130" s="353">
        <f>IF($D$3="□",IF('確認申請書'!AB172="","",'確認申請書'!AB172),IF('計画変更'!BP172="","",'計画変更'!BP172))</f>
      </c>
      <c r="AC130" s="353">
        <f>IF($D$3="□",IF('確認申請書'!AC172="","",'確認申請書'!AC172),IF('計画変更'!BQ172="","",'計画変更'!BQ172))</f>
      </c>
      <c r="AD130" s="353">
        <f>IF($D$3="□",IF('確認申請書'!AD172="","",'確認申請書'!AD172),IF('計画変更'!BR172="","",'計画変更'!BR172))</f>
      </c>
      <c r="AE130" s="353">
        <f>IF($D$3="□",IF('確認申請書'!AE172="","",'確認申請書'!AE172),IF('計画変更'!BS172="","",'計画変更'!BS172))</f>
      </c>
      <c r="AF130" s="353">
        <f>IF($D$3="□",IF('確認申請書'!AF172="","",'確認申請書'!AF172),IF('計画変更'!BT172="","",'計画変更'!BT172))</f>
      </c>
      <c r="AG130" s="353">
        <f>IF($D$3="□",IF('確認申請書'!AG172="","",'確認申請書'!AG172),IF('計画変更'!BU172="","",'計画変更'!BU172))</f>
      </c>
      <c r="AH130" s="353">
        <f>IF($D$3="□",IF('確認申請書'!AH172="","",'確認申請書'!AH172),IF('計画変更'!BV172="","",'計画変更'!BV172))</f>
      </c>
      <c r="AJ130" s="143"/>
    </row>
    <row r="131" spans="2:36" ht="30" customHeight="1">
      <c r="B131" s="137"/>
      <c r="C131" s="13"/>
      <c r="D131" s="13"/>
      <c r="E131" s="13"/>
      <c r="F131" s="13"/>
      <c r="G131" s="13"/>
      <c r="H131" s="13"/>
      <c r="I131" s="13"/>
      <c r="J131" s="13"/>
      <c r="K131" s="13"/>
      <c r="L131" s="80"/>
      <c r="M131" s="80"/>
      <c r="N131" s="353">
        <f>IF($D$3="□",IF('確認申請書'!N173="","",'確認申請書'!N173),IF('計画変更'!BB173="","",'計画変更'!BB173))</f>
      </c>
      <c r="O131" s="353">
        <f>IF($D$3="□",IF('確認申請書'!O173="","",'確認申請書'!O173),IF('計画変更'!BC173="","",'計画変更'!BC173))</f>
      </c>
      <c r="P131" s="353">
        <f>IF($D$3="□",IF('確認申請書'!P173="","",'確認申請書'!P173),IF('計画変更'!BD173="","",'計画変更'!BD173))</f>
      </c>
      <c r="Q131" s="353">
        <f>IF($D$3="□",IF('確認申請書'!Q173="","",'確認申請書'!Q173),IF('計画変更'!BE173="","",'計画変更'!BE173))</f>
      </c>
      <c r="R131" s="353">
        <f>IF($D$3="□",IF('確認申請書'!R173="","",'確認申請書'!R173),IF('計画変更'!BF173="","",'計画変更'!BF173))</f>
      </c>
      <c r="S131" s="353">
        <f>IF($D$3="□",IF('確認申請書'!S173="","",'確認申請書'!S173),IF('計画変更'!BG173="","",'計画変更'!BG173))</f>
      </c>
      <c r="T131" s="353">
        <f>IF($D$3="□",IF('確認申請書'!T173="","",'確認申請書'!T173),IF('計画変更'!BH173="","",'計画変更'!BH173))</f>
      </c>
      <c r="U131" s="353">
        <f>IF($D$3="□",IF('確認申請書'!U173="","",'確認申請書'!U173),IF('計画変更'!BI173="","",'計画変更'!BI173))</f>
      </c>
      <c r="V131" s="353">
        <f>IF($D$3="□",IF('確認申請書'!V173="","",'確認申請書'!V173),IF('計画変更'!BJ173="","",'計画変更'!BJ173))</f>
      </c>
      <c r="W131" s="353">
        <f>IF($D$3="□",IF('確認申請書'!W173="","",'確認申請書'!W173),IF('計画変更'!BK173="","",'計画変更'!BK173))</f>
      </c>
      <c r="X131" s="353">
        <f>IF($D$3="□",IF('確認申請書'!X173="","",'確認申請書'!X173),IF('計画変更'!BL173="","",'計画変更'!BL173))</f>
      </c>
      <c r="Y131" s="353">
        <f>IF($D$3="□",IF('確認申請書'!Y173="","",'確認申請書'!Y173),IF('計画変更'!BM173="","",'計画変更'!BM173))</f>
      </c>
      <c r="Z131" s="353">
        <f>IF($D$3="□",IF('確認申請書'!Z173="","",'確認申請書'!Z173),IF('計画変更'!BN173="","",'計画変更'!BN173))</f>
      </c>
      <c r="AA131" s="353">
        <f>IF($D$3="□",IF('確認申請書'!AA173="","",'確認申請書'!AA173),IF('計画変更'!BO173="","",'計画変更'!BO173))</f>
      </c>
      <c r="AB131" s="353">
        <f>IF($D$3="□",IF('確認申請書'!AB173="","",'確認申請書'!AB173),IF('計画変更'!BP173="","",'計画変更'!BP173))</f>
      </c>
      <c r="AC131" s="353">
        <f>IF($D$3="□",IF('確認申請書'!AC173="","",'確認申請書'!AC173),IF('計画変更'!BQ173="","",'計画変更'!BQ173))</f>
      </c>
      <c r="AD131" s="353">
        <f>IF($D$3="□",IF('確認申請書'!AD173="","",'確認申請書'!AD173),IF('計画変更'!BR173="","",'計画変更'!BR173))</f>
      </c>
      <c r="AE131" s="353">
        <f>IF($D$3="□",IF('確認申請書'!AE173="","",'確認申請書'!AE173),IF('計画変更'!BS173="","",'計画変更'!BS173))</f>
      </c>
      <c r="AF131" s="353">
        <f>IF($D$3="□",IF('確認申請書'!AF173="","",'確認申請書'!AF173),IF('計画変更'!BT173="","",'計画変更'!BT173))</f>
      </c>
      <c r="AG131" s="353">
        <f>IF($D$3="□",IF('確認申請書'!AG173="","",'確認申請書'!AG173),IF('計画変更'!BU173="","",'計画変更'!BU173))</f>
      </c>
      <c r="AH131" s="353">
        <f>IF($D$3="□",IF('確認申請書'!AH173="","",'確認申請書'!AH173),IF('計画変更'!BV173="","",'計画変更'!BV173))</f>
      </c>
      <c r="AJ131" s="143"/>
    </row>
    <row r="132" spans="2:36" ht="15" customHeight="1">
      <c r="B132" s="13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60"/>
      <c r="AJ132" s="143"/>
    </row>
    <row r="133" spans="2:36" ht="15" customHeight="1">
      <c r="B133" s="137"/>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7"/>
      <c r="AJ133" s="143"/>
    </row>
    <row r="134" spans="2:36" ht="30" customHeight="1">
      <c r="B134" s="137"/>
      <c r="C134" s="13" t="s">
        <v>487</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7"/>
      <c r="AJ134" s="143"/>
    </row>
    <row r="135" spans="2:36" ht="30" customHeight="1">
      <c r="B135" s="137"/>
      <c r="C135" s="13" t="s">
        <v>489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7"/>
      <c r="AJ135" s="143"/>
    </row>
    <row r="136" spans="2:36" ht="30" customHeight="1">
      <c r="B136" s="137"/>
      <c r="C136" s="13"/>
      <c r="D136" s="13" t="s">
        <v>259</v>
      </c>
      <c r="E136" s="13"/>
      <c r="F136" s="13"/>
      <c r="G136" s="13"/>
      <c r="H136" s="13"/>
      <c r="I136" s="13"/>
      <c r="J136" s="13"/>
      <c r="K136" s="13"/>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J136" s="143"/>
    </row>
    <row r="137" spans="2:36" ht="30" customHeight="1">
      <c r="B137" s="137"/>
      <c r="C137" s="13"/>
      <c r="D137" s="13" t="s">
        <v>260</v>
      </c>
      <c r="E137" s="13"/>
      <c r="F137" s="13"/>
      <c r="G137" s="13"/>
      <c r="H137" s="13"/>
      <c r="I137" s="13"/>
      <c r="J137" s="13"/>
      <c r="K137" s="13"/>
      <c r="L137" s="529"/>
      <c r="M137" s="529"/>
      <c r="N137" s="529"/>
      <c r="O137" s="529"/>
      <c r="P137" s="529"/>
      <c r="Q137" s="529"/>
      <c r="R137" s="529"/>
      <c r="S137" s="529"/>
      <c r="T137" s="529"/>
      <c r="U137" s="529"/>
      <c r="V137" s="529"/>
      <c r="W137" s="529"/>
      <c r="X137" s="529"/>
      <c r="Y137" s="529"/>
      <c r="Z137" s="529"/>
      <c r="AA137" s="529"/>
      <c r="AB137" s="529"/>
      <c r="AC137" s="529"/>
      <c r="AD137" s="529"/>
      <c r="AE137" s="529"/>
      <c r="AF137" s="529"/>
      <c r="AG137" s="529"/>
      <c r="AH137" s="529"/>
      <c r="AJ137" s="143"/>
    </row>
    <row r="138" spans="2:36" ht="30" customHeight="1">
      <c r="B138" s="137"/>
      <c r="C138" s="13"/>
      <c r="D138" s="13" t="s">
        <v>261</v>
      </c>
      <c r="E138" s="13"/>
      <c r="F138" s="13"/>
      <c r="G138" s="13"/>
      <c r="H138" s="13"/>
      <c r="I138" s="13"/>
      <c r="J138" s="13"/>
      <c r="K138" s="13"/>
      <c r="L138" s="326"/>
      <c r="M138" s="326"/>
      <c r="N138" s="326"/>
      <c r="O138" s="326"/>
      <c r="P138" s="326"/>
      <c r="Q138" s="198"/>
      <c r="R138" s="198"/>
      <c r="S138" s="198"/>
      <c r="T138" s="198"/>
      <c r="U138" s="198"/>
      <c r="V138" s="198"/>
      <c r="W138" s="198"/>
      <c r="X138" s="198"/>
      <c r="Y138" s="198"/>
      <c r="Z138" s="198"/>
      <c r="AA138" s="198"/>
      <c r="AB138" s="198"/>
      <c r="AC138" s="198"/>
      <c r="AD138" s="198"/>
      <c r="AE138" s="198"/>
      <c r="AF138" s="198"/>
      <c r="AG138" s="198"/>
      <c r="AH138" s="198"/>
      <c r="AJ138" s="143"/>
    </row>
    <row r="139" spans="2:36" ht="30" customHeight="1">
      <c r="B139" s="137"/>
      <c r="C139" s="13"/>
      <c r="D139" s="13" t="s">
        <v>262</v>
      </c>
      <c r="E139" s="13"/>
      <c r="F139" s="13"/>
      <c r="G139" s="13"/>
      <c r="H139" s="13"/>
      <c r="I139" s="13"/>
      <c r="J139" s="13"/>
      <c r="K139" s="13"/>
      <c r="L139" s="529"/>
      <c r="M139" s="529"/>
      <c r="N139" s="529"/>
      <c r="O139" s="529"/>
      <c r="P139" s="529"/>
      <c r="Q139" s="529"/>
      <c r="R139" s="529"/>
      <c r="S139" s="529"/>
      <c r="T139" s="529"/>
      <c r="U139" s="529"/>
      <c r="V139" s="529"/>
      <c r="W139" s="529"/>
      <c r="X139" s="529"/>
      <c r="Y139" s="529"/>
      <c r="Z139" s="529"/>
      <c r="AA139" s="529"/>
      <c r="AB139" s="529"/>
      <c r="AC139" s="529"/>
      <c r="AD139" s="529"/>
      <c r="AE139" s="529"/>
      <c r="AF139" s="529"/>
      <c r="AG139" s="529"/>
      <c r="AH139" s="529"/>
      <c r="AJ139" s="143"/>
    </row>
    <row r="140" spans="2:36" ht="30" customHeight="1">
      <c r="B140" s="137"/>
      <c r="C140" s="13"/>
      <c r="D140" s="13" t="s">
        <v>8</v>
      </c>
      <c r="E140" s="13"/>
      <c r="F140" s="13"/>
      <c r="G140" s="13"/>
      <c r="H140" s="13"/>
      <c r="I140" s="13"/>
      <c r="J140" s="13"/>
      <c r="K140" s="13"/>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J140" s="143"/>
    </row>
    <row r="141" spans="2:36" ht="30" customHeight="1">
      <c r="B141" s="137"/>
      <c r="C141" s="13"/>
      <c r="D141" s="13" t="s">
        <v>517</v>
      </c>
      <c r="E141" s="13"/>
      <c r="F141" s="13"/>
      <c r="G141" s="13"/>
      <c r="H141" s="13"/>
      <c r="I141" s="13"/>
      <c r="J141" s="13"/>
      <c r="K141" s="13"/>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J141" s="143"/>
    </row>
    <row r="142" spans="2:36" ht="30" customHeight="1">
      <c r="B142" s="137"/>
      <c r="C142" s="13"/>
      <c r="D142" s="7" t="s">
        <v>498</v>
      </c>
      <c r="E142" s="13"/>
      <c r="F142" s="13"/>
      <c r="G142" s="13"/>
      <c r="H142" s="13"/>
      <c r="I142" s="13"/>
      <c r="J142" s="13"/>
      <c r="K142" s="13"/>
      <c r="L142" s="79"/>
      <c r="M142" s="79"/>
      <c r="N142" s="529"/>
      <c r="O142" s="529"/>
      <c r="P142" s="529"/>
      <c r="Q142" s="529"/>
      <c r="R142" s="529"/>
      <c r="S142" s="529"/>
      <c r="T142" s="529"/>
      <c r="U142" s="529"/>
      <c r="V142" s="529"/>
      <c r="W142" s="529"/>
      <c r="X142" s="529"/>
      <c r="Y142" s="529"/>
      <c r="Z142" s="529"/>
      <c r="AA142" s="529"/>
      <c r="AB142" s="529"/>
      <c r="AC142" s="529"/>
      <c r="AD142" s="529"/>
      <c r="AE142" s="529"/>
      <c r="AF142" s="529"/>
      <c r="AG142" s="529"/>
      <c r="AH142" s="529"/>
      <c r="AJ142" s="143"/>
    </row>
    <row r="143" spans="1:36" ht="15" customHeight="1">
      <c r="A143" s="99"/>
      <c r="B143" s="134"/>
      <c r="C143" s="7"/>
      <c r="D143" s="7"/>
      <c r="E143" s="7"/>
      <c r="F143" s="7"/>
      <c r="G143" s="7"/>
      <c r="H143" s="7"/>
      <c r="I143" s="7"/>
      <c r="J143" s="7"/>
      <c r="K143" s="7"/>
      <c r="L143" s="80"/>
      <c r="M143" s="80"/>
      <c r="N143" s="81"/>
      <c r="O143" s="81"/>
      <c r="P143" s="81"/>
      <c r="Q143" s="81"/>
      <c r="R143" s="81"/>
      <c r="S143" s="81"/>
      <c r="T143" s="81"/>
      <c r="U143" s="81"/>
      <c r="V143" s="81"/>
      <c r="W143" s="81"/>
      <c r="X143" s="81"/>
      <c r="Y143" s="81"/>
      <c r="Z143" s="81"/>
      <c r="AA143" s="81"/>
      <c r="AB143" s="81"/>
      <c r="AC143" s="81"/>
      <c r="AD143" s="81"/>
      <c r="AE143" s="81"/>
      <c r="AF143" s="81"/>
      <c r="AG143" s="81"/>
      <c r="AH143" s="81"/>
      <c r="AJ143" s="143"/>
    </row>
    <row r="144" spans="1:36" ht="30" customHeight="1">
      <c r="A144" s="99"/>
      <c r="B144" s="134"/>
      <c r="C144" s="13" t="s">
        <v>488</v>
      </c>
      <c r="D144" s="7"/>
      <c r="E144" s="7"/>
      <c r="F144" s="7"/>
      <c r="G144" s="7"/>
      <c r="H144" s="7"/>
      <c r="I144" s="7"/>
      <c r="J144" s="7"/>
      <c r="K144" s="7"/>
      <c r="L144" s="80"/>
      <c r="M144" s="80"/>
      <c r="N144" s="81"/>
      <c r="O144" s="81"/>
      <c r="P144" s="81"/>
      <c r="Q144" s="81"/>
      <c r="R144" s="81"/>
      <c r="S144" s="81"/>
      <c r="T144" s="81"/>
      <c r="U144" s="81"/>
      <c r="V144" s="81"/>
      <c r="W144" s="81"/>
      <c r="X144" s="81"/>
      <c r="Y144" s="81"/>
      <c r="Z144" s="81"/>
      <c r="AA144" s="81"/>
      <c r="AB144" s="81"/>
      <c r="AC144" s="81"/>
      <c r="AD144" s="81"/>
      <c r="AE144" s="81"/>
      <c r="AF144" s="81"/>
      <c r="AG144" s="81"/>
      <c r="AH144" s="81"/>
      <c r="AJ144" s="143"/>
    </row>
    <row r="145" spans="2:36" ht="30" customHeight="1">
      <c r="B145" s="137"/>
      <c r="C145" s="13"/>
      <c r="D145" s="13" t="s">
        <v>264</v>
      </c>
      <c r="E145" s="13"/>
      <c r="F145" s="13"/>
      <c r="G145" s="13"/>
      <c r="H145" s="13"/>
      <c r="I145" s="13"/>
      <c r="J145" s="13"/>
      <c r="K145" s="13"/>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J145" s="143"/>
    </row>
    <row r="146" spans="2:36" ht="30" customHeight="1">
      <c r="B146" s="137"/>
      <c r="C146" s="13"/>
      <c r="D146" s="13" t="s">
        <v>265</v>
      </c>
      <c r="E146" s="13"/>
      <c r="F146" s="13"/>
      <c r="G146" s="13"/>
      <c r="H146" s="13"/>
      <c r="I146" s="13"/>
      <c r="J146" s="13"/>
      <c r="K146" s="13"/>
      <c r="L146" s="529"/>
      <c r="M146" s="529"/>
      <c r="N146" s="529"/>
      <c r="O146" s="529"/>
      <c r="P146" s="529"/>
      <c r="Q146" s="529"/>
      <c r="R146" s="529"/>
      <c r="S146" s="529"/>
      <c r="T146" s="529"/>
      <c r="U146" s="529"/>
      <c r="V146" s="529"/>
      <c r="W146" s="529"/>
      <c r="X146" s="529"/>
      <c r="Y146" s="529"/>
      <c r="Z146" s="529"/>
      <c r="AA146" s="529"/>
      <c r="AB146" s="529"/>
      <c r="AC146" s="529"/>
      <c r="AD146" s="529"/>
      <c r="AE146" s="529"/>
      <c r="AF146" s="529"/>
      <c r="AG146" s="529"/>
      <c r="AH146" s="529"/>
      <c r="AJ146" s="143"/>
    </row>
    <row r="147" spans="2:36" ht="30" customHeight="1">
      <c r="B147" s="137"/>
      <c r="C147" s="13"/>
      <c r="D147" s="13" t="s">
        <v>266</v>
      </c>
      <c r="E147" s="13"/>
      <c r="F147" s="13"/>
      <c r="G147" s="13"/>
      <c r="H147" s="13"/>
      <c r="I147" s="13"/>
      <c r="J147" s="13"/>
      <c r="K147" s="13"/>
      <c r="L147" s="326"/>
      <c r="M147" s="326"/>
      <c r="N147" s="326"/>
      <c r="O147" s="326"/>
      <c r="P147" s="326"/>
      <c r="Q147" s="198"/>
      <c r="R147" s="198"/>
      <c r="S147" s="198"/>
      <c r="T147" s="198"/>
      <c r="U147" s="198"/>
      <c r="V147" s="198"/>
      <c r="W147" s="198"/>
      <c r="X147" s="198"/>
      <c r="Y147" s="198"/>
      <c r="Z147" s="198"/>
      <c r="AA147" s="198"/>
      <c r="AB147" s="198"/>
      <c r="AC147" s="198"/>
      <c r="AD147" s="198"/>
      <c r="AE147" s="198"/>
      <c r="AF147" s="198"/>
      <c r="AG147" s="198"/>
      <c r="AH147" s="198"/>
      <c r="AJ147" s="143"/>
    </row>
    <row r="148" spans="2:36" ht="30" customHeight="1">
      <c r="B148" s="137"/>
      <c r="C148" s="13"/>
      <c r="D148" s="13" t="s">
        <v>267</v>
      </c>
      <c r="E148" s="13"/>
      <c r="F148" s="13"/>
      <c r="G148" s="13"/>
      <c r="H148" s="13"/>
      <c r="I148" s="13"/>
      <c r="J148" s="13"/>
      <c r="K148" s="13"/>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J148" s="143"/>
    </row>
    <row r="149" spans="2:36" ht="30" customHeight="1">
      <c r="B149" s="137"/>
      <c r="C149" s="13"/>
      <c r="D149" s="13" t="s">
        <v>268</v>
      </c>
      <c r="E149" s="13"/>
      <c r="F149" s="13"/>
      <c r="G149" s="13"/>
      <c r="H149" s="13"/>
      <c r="I149" s="13"/>
      <c r="J149" s="13"/>
      <c r="K149" s="13"/>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J149" s="143"/>
    </row>
    <row r="150" spans="2:36" ht="30" customHeight="1">
      <c r="B150" s="137"/>
      <c r="C150" s="13"/>
      <c r="D150" s="13" t="s">
        <v>517</v>
      </c>
      <c r="E150" s="13"/>
      <c r="F150" s="13"/>
      <c r="G150" s="13"/>
      <c r="H150" s="13"/>
      <c r="I150" s="13"/>
      <c r="J150" s="13"/>
      <c r="K150" s="13"/>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J150" s="143"/>
    </row>
    <row r="151" spans="2:36" ht="30" customHeight="1">
      <c r="B151" s="137"/>
      <c r="C151" s="13"/>
      <c r="D151" s="7" t="s">
        <v>498</v>
      </c>
      <c r="E151" s="13"/>
      <c r="F151" s="13"/>
      <c r="G151" s="13"/>
      <c r="H151" s="13"/>
      <c r="I151" s="13"/>
      <c r="J151" s="13"/>
      <c r="K151" s="13"/>
      <c r="L151" s="79"/>
      <c r="M151" s="7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J151" s="143"/>
    </row>
    <row r="152" spans="2:36" ht="15" customHeight="1">
      <c r="B152" s="13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60"/>
      <c r="AJ152" s="143"/>
    </row>
    <row r="153" spans="2:36" ht="30" customHeight="1">
      <c r="B153" s="137"/>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7"/>
      <c r="AJ153" s="143"/>
    </row>
    <row r="154" spans="2:36" ht="30" customHeight="1">
      <c r="B154" s="137"/>
      <c r="C154" s="13" t="s">
        <v>37</v>
      </c>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7"/>
      <c r="AJ154" s="143"/>
    </row>
    <row r="155" spans="2:36" ht="30" customHeight="1">
      <c r="B155" s="137"/>
      <c r="C155" s="13"/>
      <c r="D155" s="13" t="s">
        <v>116</v>
      </c>
      <c r="E155" s="13"/>
      <c r="F155" s="13"/>
      <c r="G155" s="13"/>
      <c r="H155" s="13"/>
      <c r="I155" s="13"/>
      <c r="J155" s="13"/>
      <c r="K155" s="13"/>
      <c r="L155" s="339">
        <f>IF($D$3="□",IF('確認申請書'!L177="","",'確認申請書'!L177),IF('計画変更'!AZ177="","",'計画変更'!AZ177))</f>
      </c>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J155" s="143"/>
    </row>
    <row r="156" spans="2:36" ht="30" customHeight="1">
      <c r="B156" s="137"/>
      <c r="C156" s="13"/>
      <c r="D156" s="13" t="s">
        <v>270</v>
      </c>
      <c r="E156" s="13"/>
      <c r="F156" s="13"/>
      <c r="G156" s="13"/>
      <c r="H156" s="13"/>
      <c r="I156" s="13"/>
      <c r="J156" s="13"/>
      <c r="K156" s="13"/>
      <c r="L156" s="359" t="s">
        <v>462</v>
      </c>
      <c r="M156" s="359"/>
      <c r="N156" s="359"/>
      <c r="O156" s="359"/>
      <c r="P156" s="359"/>
      <c r="Q156" s="351">
        <f>IF($D$3="□",IF('確認申請書'!Q178="","",'確認申請書'!Q178),IF('計画変更'!BE178="","",'計画変更'!BE178))</f>
      </c>
      <c r="R156" s="351"/>
      <c r="S156" s="351"/>
      <c r="T156" s="351"/>
      <c r="U156" s="95" t="s">
        <v>25</v>
      </c>
      <c r="V156" s="95"/>
      <c r="W156" s="90" t="s">
        <v>460</v>
      </c>
      <c r="X156" s="351">
        <f>IF($D$3="□",IF('確認申請書'!X178="","",'確認申請書'!X178),IF('計画変更'!BL178="","",'計画変更'!BL178))</f>
      </c>
      <c r="Y156" s="351"/>
      <c r="Z156" s="106" t="s">
        <v>25</v>
      </c>
      <c r="AA156" s="351">
        <f>IF($D$3="□",IF('確認申請書'!AA178="","",'確認申請書'!AA178),IF('計画変更'!BO178="","",'計画変更'!BO178))</f>
      </c>
      <c r="AB156" s="351"/>
      <c r="AC156" s="95" t="s">
        <v>217</v>
      </c>
      <c r="AD156" s="351">
        <f>IF($D$3="□",IF('確認申請書'!AD178="","",'確認申請書'!AD178),IF('計画変更'!BR178="","",'計画変更'!BR178))</f>
      </c>
      <c r="AE156" s="351"/>
      <c r="AF156" s="351"/>
      <c r="AG156" s="351"/>
      <c r="AH156" s="95" t="s">
        <v>115</v>
      </c>
      <c r="AJ156" s="143"/>
    </row>
    <row r="157" spans="2:36" ht="30" customHeight="1">
      <c r="B157" s="137"/>
      <c r="C157" s="13"/>
      <c r="D157" s="13"/>
      <c r="E157" s="13"/>
      <c r="F157" s="13"/>
      <c r="G157" s="13"/>
      <c r="H157" s="13"/>
      <c r="I157" s="13"/>
      <c r="J157" s="13"/>
      <c r="K157" s="13"/>
      <c r="L157" s="339">
        <f>IF($D$3="□",IF('確認申請書'!L179="","",'確認申請書'!L179),IF('計画変更'!AZ179="","",'計画変更'!AZ179))</f>
      </c>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J157" s="143"/>
    </row>
    <row r="158" spans="2:36" ht="30" customHeight="1">
      <c r="B158" s="137"/>
      <c r="C158" s="13"/>
      <c r="D158" s="13" t="s">
        <v>272</v>
      </c>
      <c r="E158" s="13"/>
      <c r="F158" s="13"/>
      <c r="G158" s="13"/>
      <c r="H158" s="13"/>
      <c r="I158" s="13"/>
      <c r="J158" s="13"/>
      <c r="K158" s="13"/>
      <c r="L158" s="354">
        <f>IF($D$3="□",IF('確認申請書'!L180="","",'確認申請書'!L180),IF('計画変更'!AZ180="","",'計画変更'!AZ180))</f>
      </c>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J158" s="143"/>
    </row>
    <row r="159" spans="2:36" ht="30" customHeight="1">
      <c r="B159" s="137"/>
      <c r="C159" s="13"/>
      <c r="D159" s="13" t="s">
        <v>273</v>
      </c>
      <c r="E159" s="13"/>
      <c r="F159" s="13"/>
      <c r="G159" s="13"/>
      <c r="H159" s="13"/>
      <c r="I159" s="13"/>
      <c r="J159" s="13"/>
      <c r="K159" s="13"/>
      <c r="L159" s="353">
        <f>IF($D$3="□",IF('確認申請書'!L181="","",'確認申請書'!L181),IF('計画変更'!AZ181="","",'計画変更'!AZ181))</f>
      </c>
      <c r="M159" s="353"/>
      <c r="N159" s="353"/>
      <c r="O159" s="353"/>
      <c r="P159" s="353"/>
      <c r="Q159" s="353"/>
      <c r="R159" s="353"/>
      <c r="S159" s="353"/>
      <c r="T159" s="353"/>
      <c r="U159" s="353"/>
      <c r="V159" s="353"/>
      <c r="W159" s="353"/>
      <c r="X159" s="353"/>
      <c r="Y159" s="353"/>
      <c r="Z159" s="353"/>
      <c r="AA159" s="353"/>
      <c r="AB159" s="353"/>
      <c r="AC159" s="353"/>
      <c r="AD159" s="353"/>
      <c r="AE159" s="353"/>
      <c r="AF159" s="353"/>
      <c r="AG159" s="353"/>
      <c r="AH159" s="353"/>
      <c r="AJ159" s="143"/>
    </row>
    <row r="160" spans="2:36" ht="30" customHeight="1">
      <c r="B160" s="137"/>
      <c r="C160" s="13"/>
      <c r="D160" s="13" t="s">
        <v>274</v>
      </c>
      <c r="E160" s="13"/>
      <c r="F160" s="13"/>
      <c r="G160" s="13"/>
      <c r="H160" s="13"/>
      <c r="I160" s="13"/>
      <c r="J160" s="13"/>
      <c r="K160" s="13"/>
      <c r="L160" s="357">
        <f>IF($D$3="□",IF('確認申請書'!L182="","",'確認申請書'!L182),IF('計画変更'!AZ182="","",'計画変更'!AZ182))</f>
      </c>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J160" s="143"/>
    </row>
    <row r="161" spans="2:36" ht="15" customHeight="1">
      <c r="B161" s="13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60"/>
      <c r="AJ161" s="143"/>
    </row>
    <row r="162" spans="2:36" ht="30" customHeight="1">
      <c r="B162" s="137"/>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61"/>
      <c r="AJ162" s="143"/>
    </row>
    <row r="163" spans="2:36" ht="30" customHeight="1">
      <c r="B163" s="137"/>
      <c r="C163" s="13" t="s">
        <v>117</v>
      </c>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7"/>
      <c r="AJ163" s="143"/>
    </row>
    <row r="164" spans="2:36" ht="30" customHeight="1">
      <c r="B164" s="137"/>
      <c r="C164" s="13"/>
      <c r="D164" s="600">
        <f>IF($D$3="□",IF('確認申請書'!D198="","",'確認申請書'!D198),IF('計画変更'!AR198="","",'計画変更'!AR198))</f>
      </c>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J164" s="143"/>
    </row>
    <row r="165" spans="2:36" ht="30" customHeight="1">
      <c r="B165" s="137"/>
      <c r="C165" s="13"/>
      <c r="D165" s="598">
        <f>IF($D$3="□",IF('確認申請書'!D199="","",'確認申請書'!D199),IF('計画変更'!AR199="","",'計画変更'!AR199))</f>
        <v>0</v>
      </c>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J165" s="143"/>
    </row>
    <row r="166" spans="2:36" ht="15" customHeight="1">
      <c r="B166" s="13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60"/>
      <c r="AJ166" s="143"/>
    </row>
    <row r="167" spans="2:36" ht="30" customHeight="1">
      <c r="B167" s="137"/>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61"/>
      <c r="AJ167" s="143"/>
    </row>
    <row r="168" spans="2:36" ht="30" customHeight="1">
      <c r="B168" s="137"/>
      <c r="D168" s="13"/>
      <c r="E168" s="13"/>
      <c r="F168" s="13"/>
      <c r="G168" s="13"/>
      <c r="H168" s="13"/>
      <c r="I168" s="13"/>
      <c r="J168" s="13"/>
      <c r="K168" s="13"/>
      <c r="L168" s="13"/>
      <c r="M168" s="13"/>
      <c r="N168" s="13"/>
      <c r="O168" s="13"/>
      <c r="P168" s="13"/>
      <c r="Q168" s="13"/>
      <c r="R168" s="13"/>
      <c r="S168" s="6"/>
      <c r="T168" s="13"/>
      <c r="U168" s="13"/>
      <c r="V168" s="13"/>
      <c r="W168" s="13"/>
      <c r="X168" s="13"/>
      <c r="Y168" s="13"/>
      <c r="Z168" s="13"/>
      <c r="AA168" s="13"/>
      <c r="AB168" s="13"/>
      <c r="AC168" s="13"/>
      <c r="AD168" s="13"/>
      <c r="AE168" s="13"/>
      <c r="AF168" s="13"/>
      <c r="AG168" s="13"/>
      <c r="AH168" s="7"/>
      <c r="AJ168" s="143"/>
    </row>
    <row r="169" spans="2:36" ht="7.5" customHeight="1">
      <c r="B169" s="137"/>
      <c r="D169" s="13"/>
      <c r="E169" s="13"/>
      <c r="F169" s="13"/>
      <c r="G169" s="13"/>
      <c r="H169" s="13"/>
      <c r="I169" s="13"/>
      <c r="J169" s="13"/>
      <c r="K169" s="13"/>
      <c r="L169" s="13"/>
      <c r="M169" s="13"/>
      <c r="N169" s="13"/>
      <c r="O169" s="13"/>
      <c r="P169" s="13"/>
      <c r="Q169" s="13"/>
      <c r="R169" s="13"/>
      <c r="S169" s="6"/>
      <c r="T169" s="13"/>
      <c r="U169" s="13"/>
      <c r="V169" s="13"/>
      <c r="W169" s="13"/>
      <c r="X169" s="13"/>
      <c r="Y169" s="13"/>
      <c r="Z169" s="13"/>
      <c r="AA169" s="13"/>
      <c r="AB169" s="13"/>
      <c r="AC169" s="13"/>
      <c r="AD169" s="13"/>
      <c r="AE169" s="13"/>
      <c r="AF169" s="13"/>
      <c r="AG169" s="13"/>
      <c r="AH169" s="7"/>
      <c r="AJ169" s="143"/>
    </row>
    <row r="170" spans="1:47" s="48" customFormat="1" ht="7.5" customHeight="1">
      <c r="A170" s="73"/>
      <c r="B170" s="137"/>
      <c r="C170" s="143"/>
      <c r="D170" s="135"/>
      <c r="E170" s="135"/>
      <c r="F170" s="135"/>
      <c r="G170" s="135"/>
      <c r="H170" s="135"/>
      <c r="I170" s="135"/>
      <c r="J170" s="135"/>
      <c r="K170" s="135"/>
      <c r="L170" s="135"/>
      <c r="M170" s="135"/>
      <c r="N170" s="135"/>
      <c r="O170" s="135"/>
      <c r="P170" s="135"/>
      <c r="Q170" s="135"/>
      <c r="R170" s="135"/>
      <c r="S170" s="158"/>
      <c r="T170" s="135"/>
      <c r="U170" s="135"/>
      <c r="V170" s="135"/>
      <c r="W170" s="135"/>
      <c r="X170" s="135"/>
      <c r="Y170" s="135"/>
      <c r="Z170" s="135"/>
      <c r="AA170" s="135"/>
      <c r="AB170" s="135"/>
      <c r="AC170" s="135"/>
      <c r="AD170" s="135"/>
      <c r="AE170" s="135"/>
      <c r="AF170" s="135"/>
      <c r="AG170" s="135"/>
      <c r="AH170" s="135"/>
      <c r="AI170" s="135"/>
      <c r="AJ170" s="143"/>
      <c r="AK170" s="8"/>
      <c r="AL170" s="8"/>
      <c r="AM170" s="8"/>
      <c r="AN170" s="9"/>
      <c r="AO170" s="9"/>
      <c r="AP170" s="9"/>
      <c r="AQ170" s="9"/>
      <c r="AR170" s="9"/>
      <c r="AS170" s="9"/>
      <c r="AT170" s="9"/>
      <c r="AU170" s="9"/>
    </row>
    <row r="171" spans="1:47" s="48" customFormat="1" ht="30" customHeight="1">
      <c r="A171" s="217"/>
      <c r="B171" s="204"/>
      <c r="D171" s="1"/>
      <c r="E171" s="1"/>
      <c r="F171" s="1"/>
      <c r="G171" s="1"/>
      <c r="H171" s="1"/>
      <c r="I171" s="1"/>
      <c r="J171" s="1"/>
      <c r="K171" s="1"/>
      <c r="L171" s="1"/>
      <c r="M171" s="1"/>
      <c r="N171" s="1"/>
      <c r="O171" s="1"/>
      <c r="P171" s="1"/>
      <c r="Q171" s="1"/>
      <c r="R171" s="1"/>
      <c r="S171" s="1" t="s">
        <v>102</v>
      </c>
      <c r="T171" s="1"/>
      <c r="U171" s="1"/>
      <c r="V171" s="1"/>
      <c r="W171" s="1"/>
      <c r="X171" s="1"/>
      <c r="Y171" s="1"/>
      <c r="Z171" s="1"/>
      <c r="AA171" s="1"/>
      <c r="AB171" s="1"/>
      <c r="AC171" s="1"/>
      <c r="AD171" s="1"/>
      <c r="AE171" s="1"/>
      <c r="AF171" s="1"/>
      <c r="AG171" s="1"/>
      <c r="AH171" s="1"/>
      <c r="AI171" s="36"/>
      <c r="AJ171" s="148"/>
      <c r="AK171" s="9"/>
      <c r="AL171" s="9" t="s">
        <v>502</v>
      </c>
      <c r="AM171" s="9"/>
      <c r="AN171" s="9"/>
      <c r="AO171" s="9"/>
      <c r="AP171" s="9"/>
      <c r="AQ171" s="9"/>
      <c r="AR171" s="9"/>
      <c r="AS171" s="9"/>
      <c r="AT171" s="9"/>
      <c r="AU171" s="9"/>
    </row>
    <row r="172" spans="1:39" ht="30" customHeight="1">
      <c r="A172" s="218"/>
      <c r="B172" s="204"/>
      <c r="C172" s="13" t="s">
        <v>134</v>
      </c>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9"/>
      <c r="AI172" s="36"/>
      <c r="AJ172" s="148"/>
      <c r="AK172" s="9"/>
      <c r="AL172" s="9"/>
      <c r="AM172" s="9"/>
    </row>
    <row r="173" spans="2:36" ht="15" customHeight="1">
      <c r="B173" s="13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60"/>
      <c r="AJ173" s="143"/>
    </row>
    <row r="174" spans="1:47" s="20" customFormat="1" ht="15" customHeight="1">
      <c r="A174" s="73"/>
      <c r="B174" s="137"/>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61"/>
      <c r="AI174" s="7"/>
      <c r="AJ174" s="143"/>
      <c r="AK174" s="8"/>
      <c r="AL174" s="8"/>
      <c r="AM174" s="8"/>
      <c r="AN174" s="36"/>
      <c r="AO174" s="36"/>
      <c r="AP174" s="36"/>
      <c r="AQ174" s="36"/>
      <c r="AR174" s="36"/>
      <c r="AS174" s="36"/>
      <c r="AT174" s="36"/>
      <c r="AU174" s="36"/>
    </row>
    <row r="175" spans="1:47" s="20" customFormat="1" ht="30" customHeight="1">
      <c r="A175" s="41"/>
      <c r="B175" s="139"/>
      <c r="C175" s="20" t="s">
        <v>138</v>
      </c>
      <c r="AH175" s="36"/>
      <c r="AI175" s="36"/>
      <c r="AJ175" s="144"/>
      <c r="AK175" s="36"/>
      <c r="AL175" s="36"/>
      <c r="AM175" s="36"/>
      <c r="AN175" s="36"/>
      <c r="AO175" s="36"/>
      <c r="AP175" s="36"/>
      <c r="AQ175" s="36"/>
      <c r="AR175" s="36"/>
      <c r="AS175" s="36"/>
      <c r="AT175" s="36"/>
      <c r="AU175" s="36"/>
    </row>
    <row r="176" spans="1:47" s="20" customFormat="1" ht="30" customHeight="1">
      <c r="A176" s="41"/>
      <c r="B176" s="139"/>
      <c r="D176" s="20" t="s">
        <v>375</v>
      </c>
      <c r="J176" s="537">
        <f>IF($D$3="□",IF('確認申請書'!H207="","",'確認申請書'!H207),IF('計画変更'!AV207="","",'計画変更'!AV207))</f>
        <v>0</v>
      </c>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36"/>
      <c r="AJ176" s="144"/>
      <c r="AK176" s="36"/>
      <c r="AL176" s="36"/>
      <c r="AM176" s="36"/>
      <c r="AN176" s="36"/>
      <c r="AO176" s="36"/>
      <c r="AP176" s="36"/>
      <c r="AQ176" s="36"/>
      <c r="AR176" s="36"/>
      <c r="AS176" s="36"/>
      <c r="AT176" s="36"/>
      <c r="AU176" s="36"/>
    </row>
    <row r="177" spans="1:39" ht="30" customHeight="1">
      <c r="A177" s="41"/>
      <c r="B177" s="139"/>
      <c r="C177" s="20"/>
      <c r="D177" s="20" t="s">
        <v>376</v>
      </c>
      <c r="E177" s="20"/>
      <c r="F177" s="20"/>
      <c r="G177" s="20"/>
      <c r="H177" s="20"/>
      <c r="I177" s="20"/>
      <c r="J177" s="541">
        <f>IF($D$3="□",IF('確認申請書'!H210="","",'確認申請書'!H210),IF('計画変更'!AV210="","",'計画変更'!AV210))</f>
      </c>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36"/>
      <c r="AJ177" s="144"/>
      <c r="AK177" s="36"/>
      <c r="AL177" s="36"/>
      <c r="AM177" s="36"/>
    </row>
    <row r="178" spans="2:36" ht="15" customHeight="1">
      <c r="B178" s="13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60"/>
      <c r="AJ178" s="143"/>
    </row>
    <row r="179" spans="1:47" s="48" customFormat="1" ht="15" customHeight="1">
      <c r="A179" s="73"/>
      <c r="B179" s="137"/>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61"/>
      <c r="AI179" s="7"/>
      <c r="AJ179" s="143"/>
      <c r="AK179" s="8"/>
      <c r="AL179" s="8"/>
      <c r="AM179" s="8"/>
      <c r="AN179" s="9"/>
      <c r="AO179" s="9"/>
      <c r="AP179" s="9"/>
      <c r="AQ179" s="9"/>
      <c r="AR179" s="9"/>
      <c r="AS179" s="9"/>
      <c r="AT179" s="9"/>
      <c r="AU179" s="9"/>
    </row>
    <row r="180" spans="1:47" s="48" customFormat="1" ht="30" customHeight="1">
      <c r="A180" s="105"/>
      <c r="B180" s="147"/>
      <c r="C180" s="48" t="s">
        <v>139</v>
      </c>
      <c r="AH180" s="9"/>
      <c r="AI180" s="36"/>
      <c r="AJ180" s="148"/>
      <c r="AK180" s="9"/>
      <c r="AL180" s="9"/>
      <c r="AM180" s="9"/>
      <c r="AN180" s="9"/>
      <c r="AO180" s="9"/>
      <c r="AP180" s="9"/>
      <c r="AQ180" s="9"/>
      <c r="AR180" s="9"/>
      <c r="AS180" s="9"/>
      <c r="AT180" s="9"/>
      <c r="AU180" s="9"/>
    </row>
    <row r="181" spans="1:47" s="48" customFormat="1" ht="30" customHeight="1">
      <c r="A181" s="105"/>
      <c r="B181" s="147"/>
      <c r="D181" s="48" t="s">
        <v>377</v>
      </c>
      <c r="Z181" s="48" t="s">
        <v>143</v>
      </c>
      <c r="AA181" s="538">
        <f>IF($D$3="□",IF('確認申請書'!Z415="","",'確認申請書'!Z415),IF('計画変更'!BE416="","",'計画変更'!BE416))</f>
      </c>
      <c r="AB181" s="538"/>
      <c r="AC181" s="538"/>
      <c r="AD181" s="538"/>
      <c r="AE181" s="538"/>
      <c r="AF181" s="538"/>
      <c r="AG181" s="48" t="s">
        <v>113</v>
      </c>
      <c r="AH181" s="9"/>
      <c r="AI181" s="36"/>
      <c r="AJ181" s="148"/>
      <c r="AK181" s="9"/>
      <c r="AL181" s="9"/>
      <c r="AM181" s="9"/>
      <c r="AN181" s="9"/>
      <c r="AO181" s="9"/>
      <c r="AP181" s="9"/>
      <c r="AQ181" s="9"/>
      <c r="AR181" s="9"/>
      <c r="AS181" s="9"/>
      <c r="AT181" s="9"/>
      <c r="AU181" s="9"/>
    </row>
    <row r="182" spans="1:47" s="48" customFormat="1" ht="30" customHeight="1">
      <c r="A182" s="105"/>
      <c r="B182" s="147"/>
      <c r="D182" s="48" t="s">
        <v>378</v>
      </c>
      <c r="K182" s="48" t="str">
        <f>IF($D$3="□",'確認申請書'!D253,'計画変更'!AR253)</f>
        <v>□</v>
      </c>
      <c r="L182" s="48" t="s">
        <v>50</v>
      </c>
      <c r="O182" s="48" t="str">
        <f>IF($D$3="□",'確認申請書'!G253,'計画変更'!AU253)</f>
        <v>□</v>
      </c>
      <c r="P182" s="48" t="s">
        <v>51</v>
      </c>
      <c r="S182" s="48" t="str">
        <f>IF($D$3="□",'確認申請書'!J253,'計画変更'!AX253)</f>
        <v>□</v>
      </c>
      <c r="T182" s="48" t="s">
        <v>52</v>
      </c>
      <c r="W182" s="48" t="str">
        <f>IF($D$3="□",'確認申請書'!M253,'計画変更'!BA253)</f>
        <v>□</v>
      </c>
      <c r="X182" s="48" t="s">
        <v>218</v>
      </c>
      <c r="AH182" s="9"/>
      <c r="AI182" s="36"/>
      <c r="AJ182" s="148"/>
      <c r="AK182" s="9"/>
      <c r="AL182" s="9"/>
      <c r="AM182" s="9"/>
      <c r="AN182" s="9"/>
      <c r="AO182" s="9"/>
      <c r="AP182" s="9"/>
      <c r="AQ182" s="9"/>
      <c r="AR182" s="9"/>
      <c r="AS182" s="9"/>
      <c r="AT182" s="9"/>
      <c r="AU182" s="9"/>
    </row>
    <row r="183" spans="1:47" s="48" customFormat="1" ht="30" customHeight="1">
      <c r="A183" s="105"/>
      <c r="B183" s="147"/>
      <c r="K183" s="48" t="str">
        <f>IF($D$3="□",'確認申請書'!U253,'計画変更'!BI253)</f>
        <v>□</v>
      </c>
      <c r="L183" s="48" t="s">
        <v>55</v>
      </c>
      <c r="S183" s="48" t="str">
        <f>IF($D$3="□",'確認申請書'!AA253,'計画変更'!BO253)</f>
        <v>□</v>
      </c>
      <c r="T183" s="48" t="s">
        <v>56</v>
      </c>
      <c r="AA183" s="48" t="s">
        <v>379</v>
      </c>
      <c r="AB183" s="48" t="s">
        <v>142</v>
      </c>
      <c r="AH183" s="9"/>
      <c r="AI183" s="36"/>
      <c r="AJ183" s="148"/>
      <c r="AK183" s="9"/>
      <c r="AL183" s="9"/>
      <c r="AM183" s="9"/>
      <c r="AN183" s="9"/>
      <c r="AO183" s="9"/>
      <c r="AP183" s="9"/>
      <c r="AQ183" s="9"/>
      <c r="AR183" s="9"/>
      <c r="AS183" s="9"/>
      <c r="AT183" s="9"/>
      <c r="AU183" s="9"/>
    </row>
    <row r="184" spans="1:39" ht="30" customHeight="1">
      <c r="A184" s="105"/>
      <c r="B184" s="147"/>
      <c r="C184" s="20"/>
      <c r="D184" s="65" t="s">
        <v>144</v>
      </c>
      <c r="E184" s="20"/>
      <c r="F184" s="20"/>
      <c r="G184" s="48"/>
      <c r="H184" s="48"/>
      <c r="I184" s="48"/>
      <c r="J184" s="48"/>
      <c r="K184" s="48"/>
      <c r="L184" s="48"/>
      <c r="M184" s="48"/>
      <c r="N184" s="48"/>
      <c r="O184" s="48"/>
      <c r="P184" s="48"/>
      <c r="Q184" s="48"/>
      <c r="R184" s="48"/>
      <c r="S184" s="48"/>
      <c r="T184" s="48"/>
      <c r="U184" s="48"/>
      <c r="V184" s="48"/>
      <c r="W184" s="48"/>
      <c r="X184" s="48"/>
      <c r="Y184" s="304"/>
      <c r="Z184" s="304"/>
      <c r="AA184" s="304"/>
      <c r="AB184" s="304"/>
      <c r="AC184" s="304"/>
      <c r="AD184" s="304"/>
      <c r="AE184" s="304"/>
      <c r="AF184" s="304"/>
      <c r="AG184" s="304"/>
      <c r="AH184" s="304"/>
      <c r="AI184" s="36"/>
      <c r="AJ184" s="148"/>
      <c r="AK184" s="9"/>
      <c r="AL184" s="9"/>
      <c r="AM184" s="9"/>
    </row>
    <row r="185" spans="2:36" ht="15" customHeight="1">
      <c r="B185" s="13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60"/>
      <c r="AJ185" s="143"/>
    </row>
    <row r="186" spans="1:47" s="48" customFormat="1" ht="15" customHeight="1">
      <c r="A186" s="73"/>
      <c r="B186" s="137"/>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61"/>
      <c r="AI186" s="7"/>
      <c r="AJ186" s="143"/>
      <c r="AK186" s="8"/>
      <c r="AL186" s="8"/>
      <c r="AM186" s="8"/>
      <c r="AN186" s="9"/>
      <c r="AO186" s="9"/>
      <c r="AP186" s="9"/>
      <c r="AQ186" s="9"/>
      <c r="AR186" s="9"/>
      <c r="AS186" s="9"/>
      <c r="AT186" s="9"/>
      <c r="AU186" s="9"/>
    </row>
    <row r="187" spans="1:39" ht="30" customHeight="1">
      <c r="A187" s="105"/>
      <c r="B187" s="147"/>
      <c r="C187" s="48" t="s">
        <v>380</v>
      </c>
      <c r="D187" s="48"/>
      <c r="E187" s="48"/>
      <c r="F187" s="48"/>
      <c r="G187" s="48"/>
      <c r="H187" s="48"/>
      <c r="I187" s="48"/>
      <c r="J187" s="48"/>
      <c r="K187" s="48"/>
      <c r="L187" s="48"/>
      <c r="M187" s="48"/>
      <c r="N187" s="48" t="s">
        <v>143</v>
      </c>
      <c r="O187" s="489" t="s">
        <v>350</v>
      </c>
      <c r="P187" s="489"/>
      <c r="Q187" s="540">
        <f>IF(O53="","",O53)</f>
      </c>
      <c r="R187" s="540"/>
      <c r="S187" s="8" t="s">
        <v>351</v>
      </c>
      <c r="T187" s="542">
        <f>IF(R53="","",R53)</f>
      </c>
      <c r="U187" s="542"/>
      <c r="V187" s="542"/>
      <c r="W187" s="542"/>
      <c r="X187" s="48" t="s">
        <v>113</v>
      </c>
      <c r="Y187" s="48"/>
      <c r="Z187" s="48"/>
      <c r="AA187" s="48"/>
      <c r="AB187" s="48"/>
      <c r="AC187" s="48"/>
      <c r="AD187" s="48"/>
      <c r="AE187" s="48"/>
      <c r="AF187" s="48"/>
      <c r="AG187" s="48"/>
      <c r="AH187" s="9"/>
      <c r="AI187" s="36"/>
      <c r="AJ187" s="148"/>
      <c r="AK187" s="9"/>
      <c r="AL187" s="9"/>
      <c r="AM187" s="9"/>
    </row>
    <row r="188" spans="2:36" ht="15" customHeight="1">
      <c r="B188" s="13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60"/>
      <c r="AJ188" s="143"/>
    </row>
    <row r="189" spans="1:47" s="48" customFormat="1" ht="15" customHeight="1">
      <c r="A189" s="73"/>
      <c r="B189" s="137"/>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61"/>
      <c r="AI189" s="7"/>
      <c r="AJ189" s="143"/>
      <c r="AK189" s="8"/>
      <c r="AL189" s="8"/>
      <c r="AM189" s="8"/>
      <c r="AN189" s="9"/>
      <c r="AO189" s="9"/>
      <c r="AP189" s="9"/>
      <c r="AQ189" s="9"/>
      <c r="AR189" s="9"/>
      <c r="AS189" s="9"/>
      <c r="AT189" s="9"/>
      <c r="AU189" s="9"/>
    </row>
    <row r="190" spans="1:39" ht="30" customHeight="1">
      <c r="A190" s="105"/>
      <c r="B190" s="147"/>
      <c r="C190" s="20" t="s">
        <v>381</v>
      </c>
      <c r="D190" s="48"/>
      <c r="E190" s="48"/>
      <c r="F190" s="48"/>
      <c r="G190" s="48"/>
      <c r="H190" s="48"/>
      <c r="I190" s="48"/>
      <c r="J190" s="48"/>
      <c r="K190" s="48"/>
      <c r="L190" s="48"/>
      <c r="M190" s="522" t="s">
        <v>710</v>
      </c>
      <c r="N190" s="522"/>
      <c r="O190" s="522"/>
      <c r="P190" s="524">
        <f>N55</f>
        <v>0</v>
      </c>
      <c r="Q190" s="524"/>
      <c r="R190" s="48" t="s">
        <v>110</v>
      </c>
      <c r="S190" s="524">
        <f>Q55</f>
        <v>0</v>
      </c>
      <c r="T190" s="524"/>
      <c r="U190" s="48" t="s">
        <v>111</v>
      </c>
      <c r="V190" s="524">
        <f>T55</f>
        <v>0</v>
      </c>
      <c r="W190" s="524"/>
      <c r="X190" s="48" t="s">
        <v>112</v>
      </c>
      <c r="Y190" s="48"/>
      <c r="Z190" s="48"/>
      <c r="AA190" s="48"/>
      <c r="AB190" s="48"/>
      <c r="AC190" s="48"/>
      <c r="AD190" s="48"/>
      <c r="AE190" s="48"/>
      <c r="AF190" s="48"/>
      <c r="AG190" s="48"/>
      <c r="AH190" s="9"/>
      <c r="AI190" s="36"/>
      <c r="AJ190" s="148"/>
      <c r="AK190" s="9"/>
      <c r="AL190" s="9"/>
      <c r="AM190" s="9"/>
    </row>
    <row r="191" spans="2:36" ht="15" customHeight="1">
      <c r="B191" s="13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60"/>
      <c r="AJ191" s="143"/>
    </row>
    <row r="192" spans="1:47" s="48" customFormat="1" ht="15" customHeight="1">
      <c r="A192" s="73"/>
      <c r="B192" s="137"/>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61"/>
      <c r="AI192" s="7"/>
      <c r="AJ192" s="143"/>
      <c r="AK192" s="8"/>
      <c r="AL192" s="8"/>
      <c r="AM192" s="8"/>
      <c r="AN192" s="9"/>
      <c r="AO192" s="9"/>
      <c r="AP192" s="9"/>
      <c r="AQ192" s="9"/>
      <c r="AR192" s="9"/>
      <c r="AS192" s="9"/>
      <c r="AT192" s="9"/>
      <c r="AU192" s="9"/>
    </row>
    <row r="193" spans="1:39" ht="30" customHeight="1">
      <c r="A193" s="105"/>
      <c r="B193" s="147"/>
      <c r="C193" s="20" t="s">
        <v>140</v>
      </c>
      <c r="D193" s="48"/>
      <c r="E193" s="48"/>
      <c r="F193" s="48"/>
      <c r="G193" s="48"/>
      <c r="H193" s="48"/>
      <c r="I193" s="48"/>
      <c r="J193" s="48"/>
      <c r="K193" s="306" t="s">
        <v>624</v>
      </c>
      <c r="L193" s="306"/>
      <c r="M193" s="306"/>
      <c r="N193" s="306"/>
      <c r="O193" s="306"/>
      <c r="P193" s="306"/>
      <c r="Q193" s="306"/>
      <c r="R193" s="306"/>
      <c r="S193" s="306"/>
      <c r="T193" s="306"/>
      <c r="U193" s="306"/>
      <c r="V193" s="306"/>
      <c r="W193" s="306"/>
      <c r="X193" s="306"/>
      <c r="Y193" s="306"/>
      <c r="Z193" s="306"/>
      <c r="AA193" s="306"/>
      <c r="AB193" s="402"/>
      <c r="AC193" s="402"/>
      <c r="AD193" s="402"/>
      <c r="AE193" s="402"/>
      <c r="AF193" s="402"/>
      <c r="AG193" s="402"/>
      <c r="AH193" s="402"/>
      <c r="AI193" s="36"/>
      <c r="AJ193" s="148"/>
      <c r="AK193" s="9"/>
      <c r="AL193" s="9"/>
      <c r="AM193" s="9"/>
    </row>
    <row r="194" spans="2:36" ht="15" customHeight="1">
      <c r="B194" s="13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60"/>
      <c r="AJ194" s="143"/>
    </row>
    <row r="195" spans="1:47" s="48" customFormat="1" ht="15" customHeight="1">
      <c r="A195" s="73"/>
      <c r="B195" s="137"/>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61"/>
      <c r="AI195" s="7"/>
      <c r="AJ195" s="143"/>
      <c r="AK195" s="8"/>
      <c r="AL195" s="8"/>
      <c r="AM195" s="8"/>
      <c r="AN195" s="9"/>
      <c r="AO195" s="9"/>
      <c r="AP195" s="9"/>
      <c r="AQ195" s="9"/>
      <c r="AR195" s="9"/>
      <c r="AS195" s="9"/>
      <c r="AT195" s="9"/>
      <c r="AU195" s="9"/>
    </row>
    <row r="196" spans="1:39" ht="30" customHeight="1">
      <c r="A196" s="105"/>
      <c r="B196" s="147"/>
      <c r="C196" s="20" t="s">
        <v>141</v>
      </c>
      <c r="D196" s="48"/>
      <c r="E196" s="48"/>
      <c r="F196" s="48"/>
      <c r="G196" s="48"/>
      <c r="H196" s="48"/>
      <c r="I196" s="48"/>
      <c r="J196" s="48"/>
      <c r="K196" s="48"/>
      <c r="L196" s="48"/>
      <c r="M196" s="522" t="s">
        <v>710</v>
      </c>
      <c r="N196" s="522"/>
      <c r="O196" s="522"/>
      <c r="P196" s="304"/>
      <c r="Q196" s="304"/>
      <c r="R196" s="48" t="s">
        <v>110</v>
      </c>
      <c r="S196" s="304"/>
      <c r="T196" s="304"/>
      <c r="U196" s="48" t="s">
        <v>111</v>
      </c>
      <c r="V196" s="304"/>
      <c r="W196" s="304"/>
      <c r="X196" s="48" t="s">
        <v>112</v>
      </c>
      <c r="Y196" s="48"/>
      <c r="Z196" s="48"/>
      <c r="AA196" s="48"/>
      <c r="AB196" s="48"/>
      <c r="AC196" s="48"/>
      <c r="AD196" s="48"/>
      <c r="AE196" s="48"/>
      <c r="AF196" s="48"/>
      <c r="AG196" s="48"/>
      <c r="AH196" s="9"/>
      <c r="AI196" s="36"/>
      <c r="AJ196" s="148"/>
      <c r="AK196" s="9"/>
      <c r="AL196" s="9"/>
      <c r="AM196" s="9"/>
    </row>
    <row r="197" spans="2:36" ht="15" customHeight="1">
      <c r="B197" s="13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60"/>
      <c r="AJ197" s="143"/>
    </row>
    <row r="198" spans="1:47" s="48" customFormat="1" ht="15" customHeight="1">
      <c r="A198" s="73"/>
      <c r="B198" s="137"/>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61"/>
      <c r="AI198" s="7"/>
      <c r="AJ198" s="143"/>
      <c r="AK198" s="8"/>
      <c r="AL198" s="8"/>
      <c r="AM198" s="8"/>
      <c r="AN198" s="9"/>
      <c r="AO198" s="9"/>
      <c r="AP198" s="9"/>
      <c r="AQ198" s="9"/>
      <c r="AR198" s="9"/>
      <c r="AS198" s="9"/>
      <c r="AT198" s="9"/>
      <c r="AU198" s="9"/>
    </row>
    <row r="199" spans="1:39" ht="30" customHeight="1">
      <c r="A199" s="105"/>
      <c r="B199" s="147"/>
      <c r="C199" s="20" t="s">
        <v>957</v>
      </c>
      <c r="D199" s="48"/>
      <c r="E199" s="48"/>
      <c r="F199" s="48"/>
      <c r="G199" s="48"/>
      <c r="H199" s="48"/>
      <c r="I199" s="48"/>
      <c r="J199" s="48"/>
      <c r="K199" s="48"/>
      <c r="L199" s="48"/>
      <c r="M199" s="522" t="s">
        <v>710</v>
      </c>
      <c r="N199" s="522"/>
      <c r="O199" s="522"/>
      <c r="P199" s="304"/>
      <c r="Q199" s="304"/>
      <c r="R199" s="48" t="s">
        <v>110</v>
      </c>
      <c r="S199" s="304"/>
      <c r="T199" s="304"/>
      <c r="U199" s="48" t="s">
        <v>111</v>
      </c>
      <c r="V199" s="304"/>
      <c r="W199" s="304"/>
      <c r="X199" s="48" t="s">
        <v>112</v>
      </c>
      <c r="Y199" s="48"/>
      <c r="Z199" s="48"/>
      <c r="AA199" s="48"/>
      <c r="AB199" s="48"/>
      <c r="AC199" s="48"/>
      <c r="AD199" s="48"/>
      <c r="AE199" s="48"/>
      <c r="AF199" s="48"/>
      <c r="AG199" s="48"/>
      <c r="AH199" s="9"/>
      <c r="AI199" s="36"/>
      <c r="AJ199" s="148"/>
      <c r="AK199" s="9"/>
      <c r="AL199" s="9"/>
      <c r="AM199" s="9"/>
    </row>
    <row r="200" spans="2:36" ht="15" customHeight="1">
      <c r="B200" s="13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60"/>
      <c r="AJ200" s="143"/>
    </row>
    <row r="201" spans="1:47" s="48" customFormat="1" ht="15" customHeight="1">
      <c r="A201" s="73"/>
      <c r="B201" s="137"/>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61"/>
      <c r="AI201" s="7"/>
      <c r="AJ201" s="143"/>
      <c r="AK201" s="8"/>
      <c r="AL201" s="8"/>
      <c r="AM201" s="8"/>
      <c r="AN201" s="9"/>
      <c r="AO201" s="9"/>
      <c r="AP201" s="9"/>
      <c r="AQ201" s="9"/>
      <c r="AR201" s="9"/>
      <c r="AS201" s="9"/>
      <c r="AT201" s="9"/>
      <c r="AU201" s="9"/>
    </row>
    <row r="202" spans="1:39" ht="30" customHeight="1">
      <c r="A202" s="105"/>
      <c r="B202" s="147"/>
      <c r="C202" s="48" t="s">
        <v>220</v>
      </c>
      <c r="D202" s="48"/>
      <c r="E202" s="48"/>
      <c r="F202" s="48"/>
      <c r="G202" s="48"/>
      <c r="H202" s="48"/>
      <c r="I202" s="48"/>
      <c r="J202" s="48"/>
      <c r="K202" s="48"/>
      <c r="L202" s="48"/>
      <c r="M202" s="48"/>
      <c r="N202" s="48"/>
      <c r="O202" s="48"/>
      <c r="P202" s="599">
        <f>IF($D$3="□",IF('確認申請書'!O264="","",'確認申請書'!O264),IF('計画変更'!BC264="","",'計画変更'!BC264))</f>
      </c>
      <c r="Q202" s="599"/>
      <c r="R202" s="599"/>
      <c r="S202" s="599"/>
      <c r="T202" s="48" t="s">
        <v>383</v>
      </c>
      <c r="U202" s="48"/>
      <c r="V202" s="48"/>
      <c r="W202" s="48"/>
      <c r="X202" s="48"/>
      <c r="Y202" s="48"/>
      <c r="Z202" s="48"/>
      <c r="AA202" s="48"/>
      <c r="AB202" s="48"/>
      <c r="AC202" s="48"/>
      <c r="AD202" s="48"/>
      <c r="AE202" s="48"/>
      <c r="AF202" s="48"/>
      <c r="AG202" s="48"/>
      <c r="AH202" s="9"/>
      <c r="AI202" s="36"/>
      <c r="AJ202" s="148"/>
      <c r="AK202" s="9"/>
      <c r="AL202" s="9"/>
      <c r="AM202" s="9"/>
    </row>
    <row r="203" spans="2:36" ht="15" customHeight="1">
      <c r="B203" s="13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60"/>
      <c r="AJ203" s="143"/>
    </row>
    <row r="204" spans="1:47" s="13" customFormat="1" ht="30" customHeight="1">
      <c r="A204" s="73"/>
      <c r="B204" s="137"/>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61"/>
      <c r="AI204" s="7"/>
      <c r="AJ204" s="143"/>
      <c r="AK204" s="8"/>
      <c r="AL204" s="8"/>
      <c r="AM204" s="8"/>
      <c r="AN204" s="7"/>
      <c r="AO204" s="7"/>
      <c r="AP204" s="7"/>
      <c r="AQ204" s="7"/>
      <c r="AR204" s="7"/>
      <c r="AS204" s="7"/>
      <c r="AT204" s="7"/>
      <c r="AU204" s="7"/>
    </row>
    <row r="205" spans="1:47" s="13" customFormat="1" ht="30" customHeight="1">
      <c r="A205" s="72"/>
      <c r="B205" s="134"/>
      <c r="C205" s="20" t="s">
        <v>221</v>
      </c>
      <c r="D205" s="20"/>
      <c r="E205" s="20"/>
      <c r="O205" s="34" t="s">
        <v>202</v>
      </c>
      <c r="P205" s="72" t="s">
        <v>203</v>
      </c>
      <c r="Q205" s="268"/>
      <c r="R205" s="268"/>
      <c r="S205" s="268"/>
      <c r="T205" s="268"/>
      <c r="U205" s="268"/>
      <c r="V205" s="268"/>
      <c r="W205" s="72" t="s">
        <v>145</v>
      </c>
      <c r="X205" s="13" t="s">
        <v>334</v>
      </c>
      <c r="Y205" s="34" t="s">
        <v>256</v>
      </c>
      <c r="Z205" s="72" t="s">
        <v>349</v>
      </c>
      <c r="AA205" s="268"/>
      <c r="AB205" s="268"/>
      <c r="AC205" s="268"/>
      <c r="AD205" s="268"/>
      <c r="AE205" s="268"/>
      <c r="AF205" s="268"/>
      <c r="AG205" s="72" t="s">
        <v>145</v>
      </c>
      <c r="AH205" s="7" t="s">
        <v>334</v>
      </c>
      <c r="AI205" s="7"/>
      <c r="AJ205" s="135"/>
      <c r="AK205" s="7"/>
      <c r="AL205" s="7"/>
      <c r="AM205" s="7"/>
      <c r="AN205" s="7"/>
      <c r="AO205" s="7"/>
      <c r="AP205" s="7"/>
      <c r="AQ205" s="7"/>
      <c r="AR205" s="7"/>
      <c r="AS205" s="7"/>
      <c r="AT205" s="7"/>
      <c r="AU205" s="7"/>
    </row>
    <row r="206" spans="1:47" s="13" customFormat="1" ht="30" customHeight="1">
      <c r="A206" s="72"/>
      <c r="B206" s="134"/>
      <c r="C206" s="20"/>
      <c r="D206" s="13" t="s">
        <v>385</v>
      </c>
      <c r="O206" s="34" t="s">
        <v>256</v>
      </c>
      <c r="P206" s="267"/>
      <c r="Q206" s="267"/>
      <c r="R206" s="267"/>
      <c r="S206" s="267"/>
      <c r="T206" s="267"/>
      <c r="U206" s="267"/>
      <c r="V206" s="267"/>
      <c r="W206" s="267"/>
      <c r="X206" s="13" t="s">
        <v>334</v>
      </c>
      <c r="Y206" s="34" t="s">
        <v>256</v>
      </c>
      <c r="Z206" s="267"/>
      <c r="AA206" s="267"/>
      <c r="AB206" s="267"/>
      <c r="AC206" s="267"/>
      <c r="AD206" s="267"/>
      <c r="AE206" s="267"/>
      <c r="AF206" s="267"/>
      <c r="AG206" s="267"/>
      <c r="AH206" s="7" t="s">
        <v>334</v>
      </c>
      <c r="AI206" s="7"/>
      <c r="AJ206" s="135"/>
      <c r="AK206" s="7"/>
      <c r="AL206" s="7"/>
      <c r="AM206" s="7"/>
      <c r="AN206" s="7"/>
      <c r="AO206" s="7"/>
      <c r="AP206" s="7"/>
      <c r="AQ206" s="7"/>
      <c r="AR206" s="7"/>
      <c r="AS206" s="7"/>
      <c r="AT206" s="7"/>
      <c r="AU206" s="7"/>
    </row>
    <row r="207" spans="1:47" s="13" customFormat="1" ht="25.5" customHeight="1">
      <c r="A207" s="72"/>
      <c r="B207" s="134"/>
      <c r="C207" s="20"/>
      <c r="D207" s="305" t="s">
        <v>386</v>
      </c>
      <c r="E207" s="305"/>
      <c r="F207" s="305"/>
      <c r="G207" s="305"/>
      <c r="H207" s="305"/>
      <c r="I207" s="305"/>
      <c r="J207" s="305"/>
      <c r="K207" s="305"/>
      <c r="L207" s="305"/>
      <c r="M207" s="305"/>
      <c r="N207" s="305"/>
      <c r="O207" s="602" t="s">
        <v>256</v>
      </c>
      <c r="P207" s="356">
        <f>IF(Q205="","","一般財団法人　石川県建築住宅センター")</f>
      </c>
      <c r="Q207" s="356"/>
      <c r="R207" s="356"/>
      <c r="S207" s="356"/>
      <c r="T207" s="356"/>
      <c r="U207" s="356"/>
      <c r="V207" s="356"/>
      <c r="W207" s="356"/>
      <c r="X207" s="305" t="s">
        <v>334</v>
      </c>
      <c r="Y207" s="602" t="s">
        <v>256</v>
      </c>
      <c r="Z207" s="601"/>
      <c r="AA207" s="601"/>
      <c r="AB207" s="601"/>
      <c r="AC207" s="601"/>
      <c r="AD207" s="601"/>
      <c r="AE207" s="601"/>
      <c r="AF207" s="601"/>
      <c r="AG207" s="601"/>
      <c r="AH207" s="370" t="s">
        <v>334</v>
      </c>
      <c r="AI207" s="7"/>
      <c r="AJ207" s="135"/>
      <c r="AK207" s="7"/>
      <c r="AL207" s="7"/>
      <c r="AM207" s="7"/>
      <c r="AN207" s="7"/>
      <c r="AO207" s="7"/>
      <c r="AP207" s="7"/>
      <c r="AQ207" s="7"/>
      <c r="AR207" s="7"/>
      <c r="AS207" s="7"/>
      <c r="AT207" s="7"/>
      <c r="AU207" s="7"/>
    </row>
    <row r="208" spans="1:47" s="13" customFormat="1" ht="30" customHeight="1">
      <c r="A208" s="72"/>
      <c r="B208" s="134"/>
      <c r="C208" s="20"/>
      <c r="D208" s="305"/>
      <c r="E208" s="305"/>
      <c r="F208" s="305"/>
      <c r="G208" s="305"/>
      <c r="H208" s="305"/>
      <c r="I208" s="305"/>
      <c r="J208" s="305"/>
      <c r="K208" s="305"/>
      <c r="L208" s="305"/>
      <c r="M208" s="305"/>
      <c r="N208" s="305"/>
      <c r="O208" s="602"/>
      <c r="P208" s="348">
        <f>IF(Q205="","","理事長")</f>
      </c>
      <c r="Q208" s="348"/>
      <c r="R208" s="348"/>
      <c r="S208" s="267"/>
      <c r="T208" s="267"/>
      <c r="U208" s="267"/>
      <c r="V208" s="267"/>
      <c r="W208" s="267"/>
      <c r="X208" s="305"/>
      <c r="Y208" s="602"/>
      <c r="Z208" s="267"/>
      <c r="AA208" s="267"/>
      <c r="AB208" s="267"/>
      <c r="AC208" s="267"/>
      <c r="AD208" s="267"/>
      <c r="AE208" s="267"/>
      <c r="AF208" s="267"/>
      <c r="AG208" s="267"/>
      <c r="AH208" s="370"/>
      <c r="AI208" s="7"/>
      <c r="AJ208" s="135"/>
      <c r="AK208" s="7"/>
      <c r="AL208" s="7"/>
      <c r="AM208" s="7"/>
      <c r="AN208" s="7"/>
      <c r="AO208" s="7"/>
      <c r="AP208" s="7"/>
      <c r="AQ208" s="7"/>
      <c r="AR208" s="7"/>
      <c r="AS208" s="7"/>
      <c r="AT208" s="7"/>
      <c r="AU208" s="7"/>
    </row>
    <row r="209" spans="1:47" s="13" customFormat="1" ht="30" customHeight="1">
      <c r="A209" s="72"/>
      <c r="B209" s="134"/>
      <c r="C209" s="20"/>
      <c r="D209" s="13" t="s">
        <v>387</v>
      </c>
      <c r="O209" s="34" t="s">
        <v>256</v>
      </c>
      <c r="P209" s="221">
        <f>IF(Q205="","","第")</f>
      </c>
      <c r="Q209" s="259"/>
      <c r="R209" s="259"/>
      <c r="S209" s="259"/>
      <c r="T209" s="259"/>
      <c r="U209" s="259"/>
      <c r="V209" s="259"/>
      <c r="W209" s="221">
        <f>IF(Q205="","","号")</f>
      </c>
      <c r="X209" s="13" t="s">
        <v>334</v>
      </c>
      <c r="Y209" s="34" t="s">
        <v>256</v>
      </c>
      <c r="Z209" s="267"/>
      <c r="AA209" s="267"/>
      <c r="AB209" s="267"/>
      <c r="AC209" s="267"/>
      <c r="AD209" s="267"/>
      <c r="AE209" s="267"/>
      <c r="AF209" s="267"/>
      <c r="AG209" s="267"/>
      <c r="AH209" s="7" t="s">
        <v>334</v>
      </c>
      <c r="AI209" s="7"/>
      <c r="AJ209" s="135"/>
      <c r="AK209" s="7"/>
      <c r="AL209" s="7"/>
      <c r="AM209" s="7"/>
      <c r="AN209" s="7"/>
      <c r="AO209" s="7"/>
      <c r="AP209" s="7"/>
      <c r="AQ209" s="7"/>
      <c r="AR209" s="7"/>
      <c r="AS209" s="7"/>
      <c r="AT209" s="7"/>
      <c r="AU209" s="7"/>
    </row>
    <row r="210" spans="1:39" ht="30" customHeight="1">
      <c r="A210" s="72"/>
      <c r="B210" s="134"/>
      <c r="C210" s="20"/>
      <c r="D210" s="13" t="s">
        <v>388</v>
      </c>
      <c r="E210" s="13"/>
      <c r="F210" s="13"/>
      <c r="G210" s="13"/>
      <c r="H210" s="13"/>
      <c r="I210" s="13"/>
      <c r="J210" s="13"/>
      <c r="K210" s="13"/>
      <c r="L210" s="13"/>
      <c r="M210" s="13"/>
      <c r="N210" s="13"/>
      <c r="O210" s="34" t="s">
        <v>256</v>
      </c>
      <c r="P210" s="561" t="s">
        <v>710</v>
      </c>
      <c r="Q210" s="561"/>
      <c r="R210" s="190"/>
      <c r="S210" s="72" t="s">
        <v>110</v>
      </c>
      <c r="T210" s="190"/>
      <c r="U210" s="72" t="s">
        <v>111</v>
      </c>
      <c r="V210" s="190"/>
      <c r="W210" s="72" t="s">
        <v>112</v>
      </c>
      <c r="X210" s="13" t="s">
        <v>151</v>
      </c>
      <c r="Y210" s="34" t="s">
        <v>150</v>
      </c>
      <c r="Z210" s="561" t="s">
        <v>710</v>
      </c>
      <c r="AA210" s="561"/>
      <c r="AB210" s="190"/>
      <c r="AC210" s="72" t="s">
        <v>110</v>
      </c>
      <c r="AD210" s="190"/>
      <c r="AE210" s="72" t="s">
        <v>111</v>
      </c>
      <c r="AF210" s="190"/>
      <c r="AG210" s="72" t="s">
        <v>112</v>
      </c>
      <c r="AH210" s="7" t="s">
        <v>151</v>
      </c>
      <c r="AJ210" s="135"/>
      <c r="AK210" s="7"/>
      <c r="AL210" s="7"/>
      <c r="AM210" s="7"/>
    </row>
    <row r="211" spans="2:36" ht="15" customHeight="1">
      <c r="B211" s="13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60"/>
      <c r="AJ211" s="143"/>
    </row>
    <row r="212" spans="1:47" s="13" customFormat="1" ht="30" customHeight="1">
      <c r="A212" s="73"/>
      <c r="B212" s="137"/>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61"/>
      <c r="AI212" s="7"/>
      <c r="AJ212" s="143"/>
      <c r="AK212" s="8"/>
      <c r="AL212" s="8"/>
      <c r="AM212" s="8"/>
      <c r="AN212" s="7"/>
      <c r="AO212" s="7"/>
      <c r="AP212" s="7"/>
      <c r="AQ212" s="7"/>
      <c r="AR212" s="7"/>
      <c r="AS212" s="7"/>
      <c r="AT212" s="7"/>
      <c r="AU212" s="7"/>
    </row>
    <row r="213" spans="1:47" s="13" customFormat="1" ht="30" customHeight="1">
      <c r="A213" s="72"/>
      <c r="B213" s="134"/>
      <c r="C213" s="13" t="s">
        <v>406</v>
      </c>
      <c r="AH213" s="7"/>
      <c r="AI213" s="7"/>
      <c r="AJ213" s="135"/>
      <c r="AK213" s="7"/>
      <c r="AL213" s="7"/>
      <c r="AM213" s="7"/>
      <c r="AN213" s="7"/>
      <c r="AO213" s="7"/>
      <c r="AP213" s="7"/>
      <c r="AQ213" s="7"/>
      <c r="AR213" s="7"/>
      <c r="AS213" s="7"/>
      <c r="AT213" s="7"/>
      <c r="AU213" s="7"/>
    </row>
    <row r="214" spans="1:47" s="13" customFormat="1" ht="30" customHeight="1">
      <c r="A214" s="72"/>
      <c r="B214" s="134"/>
      <c r="D214" s="20" t="s">
        <v>153</v>
      </c>
      <c r="E214" s="20"/>
      <c r="P214" s="277"/>
      <c r="Q214" s="277"/>
      <c r="R214" s="277"/>
      <c r="S214" s="277"/>
      <c r="T214" s="277"/>
      <c r="U214" s="277"/>
      <c r="V214" s="277"/>
      <c r="W214" s="277"/>
      <c r="X214" s="277"/>
      <c r="Y214" s="277"/>
      <c r="Z214" s="277"/>
      <c r="AA214" s="277"/>
      <c r="AB214" s="277"/>
      <c r="AC214" s="277"/>
      <c r="AD214" s="277"/>
      <c r="AE214" s="277"/>
      <c r="AF214" s="277"/>
      <c r="AG214" s="277"/>
      <c r="AH214" s="277"/>
      <c r="AI214" s="7"/>
      <c r="AJ214" s="135"/>
      <c r="AK214" s="7"/>
      <c r="AL214" s="7"/>
      <c r="AM214" s="7"/>
      <c r="AN214" s="7"/>
      <c r="AO214" s="7"/>
      <c r="AP214" s="7"/>
      <c r="AQ214" s="7"/>
      <c r="AR214" s="7"/>
      <c r="AS214" s="7"/>
      <c r="AT214" s="7"/>
      <c r="AU214" s="7"/>
    </row>
    <row r="215" spans="1:47" s="13" customFormat="1" ht="30" customHeight="1">
      <c r="A215" s="72"/>
      <c r="B215" s="134"/>
      <c r="D215" s="13" t="s">
        <v>154</v>
      </c>
      <c r="E215" s="20"/>
      <c r="F215" s="20"/>
      <c r="K215" s="277"/>
      <c r="L215" s="277"/>
      <c r="M215" s="277"/>
      <c r="N215" s="277"/>
      <c r="O215" s="277"/>
      <c r="P215" s="277"/>
      <c r="Q215" s="277"/>
      <c r="R215" s="277"/>
      <c r="S215" s="277"/>
      <c r="T215" s="277"/>
      <c r="U215" s="277"/>
      <c r="V215" s="277"/>
      <c r="W215" s="277"/>
      <c r="X215" s="277"/>
      <c r="Y215" s="277"/>
      <c r="Z215" s="277"/>
      <c r="AA215" s="277"/>
      <c r="AB215" s="277"/>
      <c r="AC215" s="277"/>
      <c r="AD215" s="277"/>
      <c r="AE215" s="277"/>
      <c r="AF215" s="277"/>
      <c r="AG215" s="277"/>
      <c r="AH215" s="277"/>
      <c r="AI215" s="7"/>
      <c r="AJ215" s="135"/>
      <c r="AK215" s="7"/>
      <c r="AL215" s="7"/>
      <c r="AM215" s="7"/>
      <c r="AN215" s="7"/>
      <c r="AO215" s="7"/>
      <c r="AP215" s="7"/>
      <c r="AQ215" s="7"/>
      <c r="AR215" s="7"/>
      <c r="AS215" s="7"/>
      <c r="AT215" s="7"/>
      <c r="AU215" s="7"/>
    </row>
    <row r="216" spans="1:39" ht="30" customHeight="1">
      <c r="A216" s="72"/>
      <c r="B216" s="134"/>
      <c r="C216" s="13"/>
      <c r="D216" s="13"/>
      <c r="E216" s="20"/>
      <c r="F216" s="20"/>
      <c r="G216" s="13"/>
      <c r="H216" s="13"/>
      <c r="I216" s="13"/>
      <c r="J216" s="13"/>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7"/>
      <c r="AH216" s="277"/>
      <c r="AJ216" s="135"/>
      <c r="AK216" s="7"/>
      <c r="AL216" s="7"/>
      <c r="AM216" s="7"/>
    </row>
    <row r="217" spans="2:36" ht="15" customHeight="1">
      <c r="B217" s="13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60"/>
      <c r="AJ217" s="143"/>
    </row>
    <row r="218" spans="1:47" s="13" customFormat="1" ht="30" customHeight="1">
      <c r="A218" s="73"/>
      <c r="B218" s="137"/>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61"/>
      <c r="AI218" s="7"/>
      <c r="AJ218" s="143"/>
      <c r="AK218" s="8"/>
      <c r="AL218" s="8"/>
      <c r="AM218" s="8"/>
      <c r="AN218" s="7"/>
      <c r="AO218" s="7"/>
      <c r="AP218" s="7"/>
      <c r="AQ218" s="7"/>
      <c r="AR218" s="7"/>
      <c r="AS218" s="7"/>
      <c r="AT218" s="7"/>
      <c r="AU218" s="7"/>
    </row>
    <row r="219" spans="1:47" s="13" customFormat="1" ht="30" customHeight="1">
      <c r="A219" s="72"/>
      <c r="B219" s="134"/>
      <c r="C219" s="13" t="s">
        <v>407</v>
      </c>
      <c r="AH219" s="7"/>
      <c r="AI219" s="7"/>
      <c r="AJ219" s="135"/>
      <c r="AK219" s="7"/>
      <c r="AL219" s="7"/>
      <c r="AM219" s="7"/>
      <c r="AN219" s="7"/>
      <c r="AO219" s="7"/>
      <c r="AP219" s="7"/>
      <c r="AQ219" s="7"/>
      <c r="AR219" s="7"/>
      <c r="AS219" s="7"/>
      <c r="AT219" s="7"/>
      <c r="AU219" s="7"/>
    </row>
    <row r="220" spans="1:39" ht="30" customHeight="1">
      <c r="A220" s="72"/>
      <c r="B220" s="134"/>
      <c r="C220" s="13"/>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J220" s="135"/>
      <c r="AK220" s="7"/>
      <c r="AL220" s="7"/>
      <c r="AM220" s="7"/>
    </row>
    <row r="221" spans="2:36" ht="15" customHeight="1">
      <c r="B221" s="13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60"/>
      <c r="AJ221" s="143"/>
    </row>
    <row r="222" spans="2:36" ht="30" customHeight="1">
      <c r="B222" s="137"/>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61"/>
      <c r="AJ222" s="143"/>
    </row>
    <row r="223" spans="2:36" ht="30" customHeight="1">
      <c r="B223" s="137"/>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7"/>
      <c r="AJ223" s="143"/>
    </row>
    <row r="224" spans="2:36" ht="30" customHeight="1">
      <c r="B224" s="137"/>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7"/>
      <c r="AJ224" s="143"/>
    </row>
    <row r="225" spans="2:36" ht="30" customHeight="1">
      <c r="B225" s="137"/>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7"/>
      <c r="AJ225" s="143"/>
    </row>
    <row r="226" spans="2:36" ht="7.5" customHeight="1">
      <c r="B226" s="137"/>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7"/>
      <c r="AJ226" s="143"/>
    </row>
    <row r="227" spans="2:36" ht="7.5" customHeight="1">
      <c r="B227" s="137"/>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43"/>
    </row>
    <row r="228" spans="1:47" s="48" customFormat="1" ht="30" customHeight="1">
      <c r="A228" s="73"/>
      <c r="B228" s="137"/>
      <c r="C228" s="13"/>
      <c r="D228" s="13"/>
      <c r="E228" s="13"/>
      <c r="F228" s="13"/>
      <c r="G228" s="13"/>
      <c r="H228" s="13"/>
      <c r="I228" s="13"/>
      <c r="J228" s="13"/>
      <c r="K228" s="13"/>
      <c r="L228" s="13"/>
      <c r="M228" s="13"/>
      <c r="N228" s="13"/>
      <c r="O228" s="13"/>
      <c r="P228" s="13"/>
      <c r="Q228" s="13"/>
      <c r="R228" s="13"/>
      <c r="S228" s="1" t="s">
        <v>46</v>
      </c>
      <c r="T228" s="13"/>
      <c r="U228" s="13"/>
      <c r="V228" s="13"/>
      <c r="W228" s="13"/>
      <c r="X228" s="13"/>
      <c r="Y228" s="13"/>
      <c r="Z228" s="13"/>
      <c r="AA228" s="13"/>
      <c r="AB228" s="13"/>
      <c r="AC228" s="13"/>
      <c r="AD228" s="13"/>
      <c r="AE228" s="13"/>
      <c r="AF228" s="13"/>
      <c r="AG228" s="13"/>
      <c r="AH228" s="7"/>
      <c r="AI228" s="7"/>
      <c r="AJ228" s="143"/>
      <c r="AK228" s="8"/>
      <c r="AL228" s="8" t="s">
        <v>503</v>
      </c>
      <c r="AM228" s="8"/>
      <c r="AN228" s="9"/>
      <c r="AO228" s="9"/>
      <c r="AP228" s="9"/>
      <c r="AQ228" s="9"/>
      <c r="AR228" s="9"/>
      <c r="AS228" s="9"/>
      <c r="AT228" s="9"/>
      <c r="AU228" s="9"/>
    </row>
    <row r="229" spans="1:68" ht="30" customHeight="1">
      <c r="A229" s="105"/>
      <c r="B229" s="147"/>
      <c r="C229" s="48" t="s">
        <v>135</v>
      </c>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9"/>
      <c r="AI229" s="36"/>
      <c r="AJ229" s="148"/>
      <c r="AK229" s="9"/>
      <c r="AL229" s="9"/>
      <c r="AM229" s="9"/>
      <c r="AP229" s="4"/>
      <c r="AQ229" s="4"/>
      <c r="AR229" s="4"/>
      <c r="AS229" s="4"/>
      <c r="AT229" s="4"/>
      <c r="AU229" s="4"/>
      <c r="BD229" s="7"/>
      <c r="BE229" s="8"/>
      <c r="BF229" s="8"/>
      <c r="BG229" s="8"/>
      <c r="BH229" s="8"/>
      <c r="BI229" s="8"/>
      <c r="BJ229" s="8"/>
      <c r="BK229" s="8"/>
      <c r="BL229" s="8"/>
      <c r="BM229" s="8"/>
      <c r="BN229" s="8"/>
      <c r="BO229" s="8"/>
      <c r="BP229" s="8"/>
    </row>
    <row r="230" spans="2:68" ht="30" customHeight="1">
      <c r="B230" s="137"/>
      <c r="C230" s="543"/>
      <c r="D230" s="544"/>
      <c r="E230" s="544"/>
      <c r="F230" s="544"/>
      <c r="G230" s="545"/>
      <c r="H230" s="552" t="s">
        <v>389</v>
      </c>
      <c r="I230" s="553"/>
      <c r="J230" s="553"/>
      <c r="K230" s="554"/>
      <c r="L230" s="552" t="s">
        <v>390</v>
      </c>
      <c r="M230" s="553"/>
      <c r="N230" s="553"/>
      <c r="O230" s="553"/>
      <c r="P230" s="553"/>
      <c r="Q230" s="554"/>
      <c r="R230" s="552" t="s">
        <v>391</v>
      </c>
      <c r="S230" s="553"/>
      <c r="T230" s="553"/>
      <c r="U230" s="554"/>
      <c r="V230" s="552" t="s">
        <v>392</v>
      </c>
      <c r="W230" s="553"/>
      <c r="X230" s="553"/>
      <c r="Y230" s="554"/>
      <c r="Z230" s="552" t="s">
        <v>393</v>
      </c>
      <c r="AA230" s="553"/>
      <c r="AB230" s="553"/>
      <c r="AC230" s="554"/>
      <c r="AD230" s="552" t="s">
        <v>394</v>
      </c>
      <c r="AE230" s="553"/>
      <c r="AF230" s="553"/>
      <c r="AG230" s="553"/>
      <c r="AH230" s="554"/>
      <c r="AI230" s="8"/>
      <c r="AJ230" s="143"/>
      <c r="AP230" s="4"/>
      <c r="AQ230" s="4"/>
      <c r="AR230" s="4"/>
      <c r="AS230" s="4"/>
      <c r="AT230" s="4"/>
      <c r="AU230" s="4"/>
      <c r="BD230" s="7"/>
      <c r="BE230" s="8"/>
      <c r="BF230" s="8"/>
      <c r="BG230" s="8"/>
      <c r="BH230" s="8"/>
      <c r="BI230" s="8"/>
      <c r="BJ230" s="8"/>
      <c r="BK230" s="8"/>
      <c r="BL230" s="8"/>
      <c r="BM230" s="8"/>
      <c r="BN230" s="8"/>
      <c r="BO230" s="8"/>
      <c r="BP230" s="8"/>
    </row>
    <row r="231" spans="2:68" ht="30" customHeight="1">
      <c r="B231" s="137"/>
      <c r="C231" s="546"/>
      <c r="D231" s="547"/>
      <c r="E231" s="547"/>
      <c r="F231" s="547"/>
      <c r="G231" s="548"/>
      <c r="H231" s="555"/>
      <c r="I231" s="556"/>
      <c r="J231" s="556"/>
      <c r="K231" s="557"/>
      <c r="L231" s="555"/>
      <c r="M231" s="556"/>
      <c r="N231" s="556"/>
      <c r="O231" s="556"/>
      <c r="P231" s="556"/>
      <c r="Q231" s="557"/>
      <c r="R231" s="555"/>
      <c r="S231" s="556"/>
      <c r="T231" s="556"/>
      <c r="U231" s="557"/>
      <c r="V231" s="555"/>
      <c r="W231" s="556"/>
      <c r="X231" s="556"/>
      <c r="Y231" s="557"/>
      <c r="Z231" s="555"/>
      <c r="AA231" s="556"/>
      <c r="AB231" s="556"/>
      <c r="AC231" s="557"/>
      <c r="AD231" s="555"/>
      <c r="AE231" s="556"/>
      <c r="AF231" s="556"/>
      <c r="AG231" s="556"/>
      <c r="AH231" s="557"/>
      <c r="AI231" s="8"/>
      <c r="AJ231" s="143"/>
      <c r="AP231" s="4"/>
      <c r="AQ231" s="4"/>
      <c r="AR231" s="4"/>
      <c r="AS231" s="4"/>
      <c r="AT231" s="4"/>
      <c r="AU231" s="4"/>
      <c r="BD231" s="7"/>
      <c r="BE231" s="8"/>
      <c r="BF231" s="8"/>
      <c r="BG231" s="8"/>
      <c r="BH231" s="8"/>
      <c r="BI231" s="8"/>
      <c r="BJ231" s="8"/>
      <c r="BK231" s="8"/>
      <c r="BL231" s="8"/>
      <c r="BM231" s="8"/>
      <c r="BN231" s="8"/>
      <c r="BO231" s="8"/>
      <c r="BP231" s="8"/>
    </row>
    <row r="232" spans="2:68" ht="30" customHeight="1">
      <c r="B232" s="137"/>
      <c r="C232" s="546"/>
      <c r="D232" s="547"/>
      <c r="E232" s="547"/>
      <c r="F232" s="547"/>
      <c r="G232" s="548"/>
      <c r="H232" s="555"/>
      <c r="I232" s="556"/>
      <c r="J232" s="556"/>
      <c r="K232" s="557"/>
      <c r="L232" s="555"/>
      <c r="M232" s="556"/>
      <c r="N232" s="556"/>
      <c r="O232" s="556"/>
      <c r="P232" s="556"/>
      <c r="Q232" s="557"/>
      <c r="R232" s="555"/>
      <c r="S232" s="556"/>
      <c r="T232" s="556"/>
      <c r="U232" s="557"/>
      <c r="V232" s="555"/>
      <c r="W232" s="556"/>
      <c r="X232" s="556"/>
      <c r="Y232" s="557"/>
      <c r="Z232" s="555"/>
      <c r="AA232" s="556"/>
      <c r="AB232" s="556"/>
      <c r="AC232" s="557"/>
      <c r="AD232" s="555"/>
      <c r="AE232" s="556"/>
      <c r="AF232" s="556"/>
      <c r="AG232" s="556"/>
      <c r="AH232" s="557"/>
      <c r="AI232" s="8"/>
      <c r="AJ232" s="143"/>
      <c r="AP232" s="4"/>
      <c r="AQ232" s="4"/>
      <c r="AR232" s="4"/>
      <c r="AS232" s="4"/>
      <c r="AT232" s="4"/>
      <c r="AU232" s="4"/>
      <c r="BD232" s="7"/>
      <c r="BE232" s="8"/>
      <c r="BF232" s="8"/>
      <c r="BG232" s="8"/>
      <c r="BH232" s="8"/>
      <c r="BI232" s="8"/>
      <c r="BJ232" s="8"/>
      <c r="BK232" s="8"/>
      <c r="BL232" s="8"/>
      <c r="BM232" s="8"/>
      <c r="BN232" s="8"/>
      <c r="BO232" s="8"/>
      <c r="BP232" s="8"/>
    </row>
    <row r="233" spans="1:68" s="48" customFormat="1" ht="27" customHeight="1">
      <c r="A233" s="73"/>
      <c r="B233" s="137"/>
      <c r="C233" s="549"/>
      <c r="D233" s="550"/>
      <c r="E233" s="550"/>
      <c r="F233" s="550"/>
      <c r="G233" s="551"/>
      <c r="H233" s="558"/>
      <c r="I233" s="559"/>
      <c r="J233" s="559"/>
      <c r="K233" s="560"/>
      <c r="L233" s="558"/>
      <c r="M233" s="559"/>
      <c r="N233" s="559"/>
      <c r="O233" s="559"/>
      <c r="P233" s="559"/>
      <c r="Q233" s="560"/>
      <c r="R233" s="558"/>
      <c r="S233" s="559"/>
      <c r="T233" s="559"/>
      <c r="U233" s="560"/>
      <c r="V233" s="558"/>
      <c r="W233" s="559"/>
      <c r="X233" s="559"/>
      <c r="Y233" s="560"/>
      <c r="Z233" s="558"/>
      <c r="AA233" s="559"/>
      <c r="AB233" s="559"/>
      <c r="AC233" s="560"/>
      <c r="AD233" s="558"/>
      <c r="AE233" s="559"/>
      <c r="AF233" s="559"/>
      <c r="AG233" s="559"/>
      <c r="AH233" s="560"/>
      <c r="AI233" s="8"/>
      <c r="AJ233" s="143"/>
      <c r="AK233" s="8"/>
      <c r="AL233" s="8"/>
      <c r="AM233" s="8"/>
      <c r="AN233" s="9"/>
      <c r="AO233" s="9"/>
      <c r="BD233" s="36"/>
      <c r="BE233" s="9"/>
      <c r="BF233" s="9"/>
      <c r="BG233" s="9"/>
      <c r="BH233" s="9"/>
      <c r="BI233" s="9"/>
      <c r="BJ233" s="9"/>
      <c r="BK233" s="9"/>
      <c r="BL233" s="9"/>
      <c r="BM233" s="9"/>
      <c r="BN233" s="9"/>
      <c r="BO233" s="9"/>
      <c r="BP233" s="9"/>
    </row>
    <row r="234" spans="1:68" s="48" customFormat="1" ht="27" customHeight="1">
      <c r="A234" s="105"/>
      <c r="B234" s="147"/>
      <c r="C234" s="580" t="s">
        <v>395</v>
      </c>
      <c r="D234" s="581"/>
      <c r="E234" s="581"/>
      <c r="F234" s="581"/>
      <c r="G234" s="582"/>
      <c r="H234" s="571"/>
      <c r="I234" s="572"/>
      <c r="J234" s="572"/>
      <c r="K234" s="573"/>
      <c r="L234" s="571"/>
      <c r="M234" s="572"/>
      <c r="N234" s="572"/>
      <c r="O234" s="572"/>
      <c r="P234" s="572"/>
      <c r="Q234" s="573"/>
      <c r="R234" s="571"/>
      <c r="S234" s="572"/>
      <c r="T234" s="572"/>
      <c r="U234" s="573"/>
      <c r="V234" s="571"/>
      <c r="W234" s="572"/>
      <c r="X234" s="572"/>
      <c r="Y234" s="573"/>
      <c r="Z234" s="571"/>
      <c r="AA234" s="572"/>
      <c r="AB234" s="572"/>
      <c r="AC234" s="573"/>
      <c r="AD234" s="571"/>
      <c r="AE234" s="572"/>
      <c r="AF234" s="572"/>
      <c r="AG234" s="572"/>
      <c r="AH234" s="573"/>
      <c r="AI234" s="9"/>
      <c r="AJ234" s="148"/>
      <c r="AK234" s="9"/>
      <c r="AL234" s="9"/>
      <c r="AM234" s="9"/>
      <c r="AN234" s="9"/>
      <c r="AO234" s="9"/>
      <c r="BD234" s="36"/>
      <c r="BE234" s="9"/>
      <c r="BF234" s="9"/>
      <c r="BG234" s="9"/>
      <c r="BH234" s="9"/>
      <c r="BI234" s="9"/>
      <c r="BJ234" s="9"/>
      <c r="BK234" s="9"/>
      <c r="BL234" s="9"/>
      <c r="BM234" s="9"/>
      <c r="BN234" s="9"/>
      <c r="BO234" s="9"/>
      <c r="BP234" s="9"/>
    </row>
    <row r="235" spans="1:68" s="48" customFormat="1" ht="27" customHeight="1">
      <c r="A235" s="105"/>
      <c r="B235" s="147"/>
      <c r="C235" s="583"/>
      <c r="D235" s="584"/>
      <c r="E235" s="584"/>
      <c r="F235" s="584"/>
      <c r="G235" s="585"/>
      <c r="H235" s="574"/>
      <c r="I235" s="575"/>
      <c r="J235" s="575"/>
      <c r="K235" s="576"/>
      <c r="L235" s="574"/>
      <c r="M235" s="575"/>
      <c r="N235" s="575"/>
      <c r="O235" s="575"/>
      <c r="P235" s="575"/>
      <c r="Q235" s="576"/>
      <c r="R235" s="574"/>
      <c r="S235" s="575"/>
      <c r="T235" s="575"/>
      <c r="U235" s="576"/>
      <c r="V235" s="574"/>
      <c r="W235" s="575"/>
      <c r="X235" s="575"/>
      <c r="Y235" s="576"/>
      <c r="Z235" s="574"/>
      <c r="AA235" s="575"/>
      <c r="AB235" s="575"/>
      <c r="AC235" s="576"/>
      <c r="AD235" s="574"/>
      <c r="AE235" s="575"/>
      <c r="AF235" s="575"/>
      <c r="AG235" s="575"/>
      <c r="AH235" s="576"/>
      <c r="AI235" s="9"/>
      <c r="AJ235" s="148"/>
      <c r="AK235" s="9"/>
      <c r="AL235" s="9"/>
      <c r="AM235" s="9"/>
      <c r="AN235" s="9"/>
      <c r="AO235" s="9"/>
      <c r="BD235" s="36"/>
      <c r="BE235" s="9"/>
      <c r="BF235" s="9"/>
      <c r="BG235" s="9"/>
      <c r="BH235" s="9"/>
      <c r="BI235" s="9"/>
      <c r="BJ235" s="9"/>
      <c r="BK235" s="9"/>
      <c r="BL235" s="9"/>
      <c r="BM235" s="9"/>
      <c r="BN235" s="9"/>
      <c r="BO235" s="9"/>
      <c r="BP235" s="9"/>
    </row>
    <row r="236" spans="1:68" s="48" customFormat="1" ht="27" customHeight="1">
      <c r="A236" s="105"/>
      <c r="B236" s="147"/>
      <c r="C236" s="583"/>
      <c r="D236" s="584"/>
      <c r="E236" s="584"/>
      <c r="F236" s="584"/>
      <c r="G236" s="585"/>
      <c r="H236" s="574"/>
      <c r="I236" s="575"/>
      <c r="J236" s="575"/>
      <c r="K236" s="576"/>
      <c r="L236" s="574"/>
      <c r="M236" s="575"/>
      <c r="N236" s="575"/>
      <c r="O236" s="575"/>
      <c r="P236" s="575"/>
      <c r="Q236" s="576"/>
      <c r="R236" s="574"/>
      <c r="S236" s="575"/>
      <c r="T236" s="575"/>
      <c r="U236" s="576"/>
      <c r="V236" s="574"/>
      <c r="W236" s="575"/>
      <c r="X236" s="575"/>
      <c r="Y236" s="576"/>
      <c r="Z236" s="574"/>
      <c r="AA236" s="575"/>
      <c r="AB236" s="575"/>
      <c r="AC236" s="576"/>
      <c r="AD236" s="574"/>
      <c r="AE236" s="575"/>
      <c r="AF236" s="575"/>
      <c r="AG236" s="575"/>
      <c r="AH236" s="576"/>
      <c r="AI236" s="9"/>
      <c r="AJ236" s="148"/>
      <c r="AK236" s="9"/>
      <c r="AL236" s="9"/>
      <c r="AM236" s="9"/>
      <c r="AN236" s="9"/>
      <c r="AO236" s="9"/>
      <c r="BD236" s="36"/>
      <c r="BE236" s="9"/>
      <c r="BF236" s="9"/>
      <c r="BG236" s="9"/>
      <c r="BH236" s="9"/>
      <c r="BI236" s="9"/>
      <c r="BJ236" s="9"/>
      <c r="BK236" s="9"/>
      <c r="BL236" s="9"/>
      <c r="BM236" s="9"/>
      <c r="BN236" s="9"/>
      <c r="BO236" s="9"/>
      <c r="BP236" s="9"/>
    </row>
    <row r="237" spans="1:68" s="48" customFormat="1" ht="30" customHeight="1">
      <c r="A237" s="105"/>
      <c r="B237" s="147"/>
      <c r="C237" s="586"/>
      <c r="D237" s="587"/>
      <c r="E237" s="587"/>
      <c r="F237" s="587"/>
      <c r="G237" s="588"/>
      <c r="H237" s="577"/>
      <c r="I237" s="578"/>
      <c r="J237" s="578"/>
      <c r="K237" s="579"/>
      <c r="L237" s="577"/>
      <c r="M237" s="578"/>
      <c r="N237" s="578"/>
      <c r="O237" s="578"/>
      <c r="P237" s="578"/>
      <c r="Q237" s="579"/>
      <c r="R237" s="577"/>
      <c r="S237" s="578"/>
      <c r="T237" s="578"/>
      <c r="U237" s="579"/>
      <c r="V237" s="577"/>
      <c r="W237" s="578"/>
      <c r="X237" s="578"/>
      <c r="Y237" s="579"/>
      <c r="Z237" s="577"/>
      <c r="AA237" s="578"/>
      <c r="AB237" s="578"/>
      <c r="AC237" s="579"/>
      <c r="AD237" s="577"/>
      <c r="AE237" s="578"/>
      <c r="AF237" s="578"/>
      <c r="AG237" s="578"/>
      <c r="AH237" s="579"/>
      <c r="AI237" s="9"/>
      <c r="AJ237" s="148"/>
      <c r="AK237" s="9"/>
      <c r="AL237" s="9"/>
      <c r="AM237" s="9"/>
      <c r="AN237" s="9"/>
      <c r="AO237" s="9"/>
      <c r="BD237" s="36"/>
      <c r="BE237" s="9"/>
      <c r="BF237" s="9"/>
      <c r="BG237" s="9"/>
      <c r="BH237" s="9"/>
      <c r="BI237" s="9"/>
      <c r="BJ237" s="9"/>
      <c r="BK237" s="9"/>
      <c r="BL237" s="9"/>
      <c r="BM237" s="9"/>
      <c r="BN237" s="9"/>
      <c r="BO237" s="9"/>
      <c r="BP237" s="9"/>
    </row>
    <row r="238" spans="1:68" s="48" customFormat="1" ht="30" customHeight="1">
      <c r="A238" s="105"/>
      <c r="B238" s="147"/>
      <c r="C238" s="562" t="s">
        <v>396</v>
      </c>
      <c r="D238" s="563"/>
      <c r="E238" s="563"/>
      <c r="F238" s="563"/>
      <c r="G238" s="564"/>
      <c r="H238" s="571"/>
      <c r="I238" s="572"/>
      <c r="J238" s="572"/>
      <c r="K238" s="573"/>
      <c r="L238" s="571"/>
      <c r="M238" s="572"/>
      <c r="N238" s="572"/>
      <c r="O238" s="572"/>
      <c r="P238" s="572"/>
      <c r="Q238" s="573"/>
      <c r="R238" s="571"/>
      <c r="S238" s="572"/>
      <c r="T238" s="572"/>
      <c r="U238" s="573"/>
      <c r="V238" s="571"/>
      <c r="W238" s="572"/>
      <c r="X238" s="572"/>
      <c r="Y238" s="573"/>
      <c r="Z238" s="571"/>
      <c r="AA238" s="572"/>
      <c r="AB238" s="572"/>
      <c r="AC238" s="573"/>
      <c r="AD238" s="571"/>
      <c r="AE238" s="572"/>
      <c r="AF238" s="572"/>
      <c r="AG238" s="572"/>
      <c r="AH238" s="573"/>
      <c r="AI238" s="9"/>
      <c r="AJ238" s="148"/>
      <c r="AK238" s="9"/>
      <c r="AL238" s="9"/>
      <c r="AM238" s="9"/>
      <c r="AN238" s="9"/>
      <c r="AO238" s="9"/>
      <c r="BD238" s="36"/>
      <c r="BE238" s="9"/>
      <c r="BF238" s="9"/>
      <c r="BG238" s="9"/>
      <c r="BH238" s="9"/>
      <c r="BI238" s="9"/>
      <c r="BJ238" s="9"/>
      <c r="BK238" s="9"/>
      <c r="BL238" s="9"/>
      <c r="BM238" s="9"/>
      <c r="BN238" s="9"/>
      <c r="BO238" s="9"/>
      <c r="BP238" s="9"/>
    </row>
    <row r="239" spans="1:68" s="48" customFormat="1" ht="30" customHeight="1">
      <c r="A239" s="105"/>
      <c r="B239" s="147"/>
      <c r="C239" s="565"/>
      <c r="D239" s="566"/>
      <c r="E239" s="566"/>
      <c r="F239" s="566"/>
      <c r="G239" s="567"/>
      <c r="H239" s="574"/>
      <c r="I239" s="575"/>
      <c r="J239" s="575"/>
      <c r="K239" s="576"/>
      <c r="L239" s="574"/>
      <c r="M239" s="575"/>
      <c r="N239" s="575"/>
      <c r="O239" s="575"/>
      <c r="P239" s="575"/>
      <c r="Q239" s="576"/>
      <c r="R239" s="574"/>
      <c r="S239" s="575"/>
      <c r="T239" s="575"/>
      <c r="U239" s="576"/>
      <c r="V239" s="574"/>
      <c r="W239" s="575"/>
      <c r="X239" s="575"/>
      <c r="Y239" s="576"/>
      <c r="Z239" s="574"/>
      <c r="AA239" s="575"/>
      <c r="AB239" s="575"/>
      <c r="AC239" s="576"/>
      <c r="AD239" s="574"/>
      <c r="AE239" s="575"/>
      <c r="AF239" s="575"/>
      <c r="AG239" s="575"/>
      <c r="AH239" s="576"/>
      <c r="AI239" s="9"/>
      <c r="AJ239" s="148"/>
      <c r="AK239" s="9"/>
      <c r="AL239" s="9"/>
      <c r="AM239" s="9"/>
      <c r="AN239" s="9"/>
      <c r="AO239" s="9"/>
      <c r="BD239" s="36"/>
      <c r="BE239" s="9"/>
      <c r="BF239" s="9"/>
      <c r="BG239" s="9"/>
      <c r="BH239" s="9"/>
      <c r="BI239" s="9"/>
      <c r="BJ239" s="9"/>
      <c r="BK239" s="9"/>
      <c r="BL239" s="9"/>
      <c r="BM239" s="9"/>
      <c r="BN239" s="9"/>
      <c r="BO239" s="9"/>
      <c r="BP239" s="9"/>
    </row>
    <row r="240" spans="1:68" s="48" customFormat="1" ht="30" customHeight="1">
      <c r="A240" s="105"/>
      <c r="B240" s="147"/>
      <c r="C240" s="565"/>
      <c r="D240" s="566"/>
      <c r="E240" s="566"/>
      <c r="F240" s="566"/>
      <c r="G240" s="567"/>
      <c r="H240" s="574"/>
      <c r="I240" s="575"/>
      <c r="J240" s="575"/>
      <c r="K240" s="576"/>
      <c r="L240" s="574"/>
      <c r="M240" s="575"/>
      <c r="N240" s="575"/>
      <c r="O240" s="575"/>
      <c r="P240" s="575"/>
      <c r="Q240" s="576"/>
      <c r="R240" s="574"/>
      <c r="S240" s="575"/>
      <c r="T240" s="575"/>
      <c r="U240" s="576"/>
      <c r="V240" s="574"/>
      <c r="W240" s="575"/>
      <c r="X240" s="575"/>
      <c r="Y240" s="576"/>
      <c r="Z240" s="574"/>
      <c r="AA240" s="575"/>
      <c r="AB240" s="575"/>
      <c r="AC240" s="576"/>
      <c r="AD240" s="574"/>
      <c r="AE240" s="575"/>
      <c r="AF240" s="575"/>
      <c r="AG240" s="575"/>
      <c r="AH240" s="576"/>
      <c r="AI240" s="9"/>
      <c r="AJ240" s="148"/>
      <c r="AK240" s="9"/>
      <c r="AL240" s="9"/>
      <c r="AM240" s="9"/>
      <c r="AN240" s="9"/>
      <c r="AO240" s="9"/>
      <c r="BD240" s="36"/>
      <c r="BE240" s="9"/>
      <c r="BF240" s="9"/>
      <c r="BG240" s="9"/>
      <c r="BH240" s="9"/>
      <c r="BI240" s="9"/>
      <c r="BJ240" s="9"/>
      <c r="BK240" s="9"/>
      <c r="BL240" s="9"/>
      <c r="BM240" s="9"/>
      <c r="BN240" s="9"/>
      <c r="BO240" s="9"/>
      <c r="BP240" s="9"/>
    </row>
    <row r="241" spans="1:68" s="48" customFormat="1" ht="30" customHeight="1">
      <c r="A241" s="105"/>
      <c r="B241" s="147"/>
      <c r="C241" s="565"/>
      <c r="D241" s="566"/>
      <c r="E241" s="566"/>
      <c r="F241" s="566"/>
      <c r="G241" s="567"/>
      <c r="H241" s="574"/>
      <c r="I241" s="575"/>
      <c r="J241" s="575"/>
      <c r="K241" s="576"/>
      <c r="L241" s="574"/>
      <c r="M241" s="575"/>
      <c r="N241" s="575"/>
      <c r="O241" s="575"/>
      <c r="P241" s="575"/>
      <c r="Q241" s="576"/>
      <c r="R241" s="574"/>
      <c r="S241" s="575"/>
      <c r="T241" s="575"/>
      <c r="U241" s="576"/>
      <c r="V241" s="574"/>
      <c r="W241" s="575"/>
      <c r="X241" s="575"/>
      <c r="Y241" s="576"/>
      <c r="Z241" s="574"/>
      <c r="AA241" s="575"/>
      <c r="AB241" s="575"/>
      <c r="AC241" s="576"/>
      <c r="AD241" s="574"/>
      <c r="AE241" s="575"/>
      <c r="AF241" s="575"/>
      <c r="AG241" s="575"/>
      <c r="AH241" s="576"/>
      <c r="AI241" s="9"/>
      <c r="AJ241" s="148"/>
      <c r="AK241" s="9"/>
      <c r="AL241" s="9"/>
      <c r="AM241" s="9"/>
      <c r="AN241" s="9"/>
      <c r="AO241" s="9"/>
      <c r="BD241" s="36"/>
      <c r="BE241" s="9"/>
      <c r="BF241" s="9"/>
      <c r="BG241" s="9"/>
      <c r="BH241" s="9"/>
      <c r="BI241" s="9"/>
      <c r="BJ241" s="9"/>
      <c r="BK241" s="9"/>
      <c r="BL241" s="9"/>
      <c r="BM241" s="9"/>
      <c r="BN241" s="9"/>
      <c r="BO241" s="9"/>
      <c r="BP241" s="9"/>
    </row>
    <row r="242" spans="1:68" s="48" customFormat="1" ht="30" customHeight="1">
      <c r="A242" s="105"/>
      <c r="B242" s="147"/>
      <c r="C242" s="565"/>
      <c r="D242" s="566"/>
      <c r="E242" s="566"/>
      <c r="F242" s="566"/>
      <c r="G242" s="567"/>
      <c r="H242" s="574"/>
      <c r="I242" s="575"/>
      <c r="J242" s="575"/>
      <c r="K242" s="576"/>
      <c r="L242" s="574"/>
      <c r="M242" s="575"/>
      <c r="N242" s="575"/>
      <c r="O242" s="575"/>
      <c r="P242" s="575"/>
      <c r="Q242" s="576"/>
      <c r="R242" s="574"/>
      <c r="S242" s="575"/>
      <c r="T242" s="575"/>
      <c r="U242" s="576"/>
      <c r="V242" s="574"/>
      <c r="W242" s="575"/>
      <c r="X242" s="575"/>
      <c r="Y242" s="576"/>
      <c r="Z242" s="574"/>
      <c r="AA242" s="575"/>
      <c r="AB242" s="575"/>
      <c r="AC242" s="576"/>
      <c r="AD242" s="574"/>
      <c r="AE242" s="575"/>
      <c r="AF242" s="575"/>
      <c r="AG242" s="575"/>
      <c r="AH242" s="576"/>
      <c r="AI242" s="9"/>
      <c r="AJ242" s="148"/>
      <c r="AK242" s="9"/>
      <c r="AL242" s="9"/>
      <c r="AM242" s="9"/>
      <c r="AN242" s="9"/>
      <c r="AO242" s="9"/>
      <c r="BD242" s="36"/>
      <c r="BE242" s="9"/>
      <c r="BF242" s="9"/>
      <c r="BG242" s="9"/>
      <c r="BH242" s="9"/>
      <c r="BI242" s="9"/>
      <c r="BJ242" s="9"/>
      <c r="BK242" s="9"/>
      <c r="BL242" s="9"/>
      <c r="BM242" s="9"/>
      <c r="BN242" s="9"/>
      <c r="BO242" s="9"/>
      <c r="BP242" s="9"/>
    </row>
    <row r="243" spans="1:68" s="48" customFormat="1" ht="30" customHeight="1">
      <c r="A243" s="105"/>
      <c r="B243" s="147"/>
      <c r="C243" s="565"/>
      <c r="D243" s="566"/>
      <c r="E243" s="566"/>
      <c r="F243" s="566"/>
      <c r="G243" s="567"/>
      <c r="H243" s="574"/>
      <c r="I243" s="575"/>
      <c r="J243" s="575"/>
      <c r="K243" s="576"/>
      <c r="L243" s="574"/>
      <c r="M243" s="575"/>
      <c r="N243" s="575"/>
      <c r="O243" s="575"/>
      <c r="P243" s="575"/>
      <c r="Q243" s="576"/>
      <c r="R243" s="574"/>
      <c r="S243" s="575"/>
      <c r="T243" s="575"/>
      <c r="U243" s="576"/>
      <c r="V243" s="574"/>
      <c r="W243" s="575"/>
      <c r="X243" s="575"/>
      <c r="Y243" s="576"/>
      <c r="Z243" s="574"/>
      <c r="AA243" s="575"/>
      <c r="AB243" s="575"/>
      <c r="AC243" s="576"/>
      <c r="AD243" s="574"/>
      <c r="AE243" s="575"/>
      <c r="AF243" s="575"/>
      <c r="AG243" s="575"/>
      <c r="AH243" s="576"/>
      <c r="AI243" s="9"/>
      <c r="AJ243" s="148"/>
      <c r="AK243" s="9"/>
      <c r="AL243" s="9"/>
      <c r="AM243" s="9"/>
      <c r="AN243" s="9"/>
      <c r="AO243" s="9"/>
      <c r="BD243" s="36"/>
      <c r="BE243" s="9"/>
      <c r="BF243" s="9"/>
      <c r="BG243" s="9"/>
      <c r="BH243" s="9"/>
      <c r="BI243" s="9"/>
      <c r="BJ243" s="9"/>
      <c r="BK243" s="9"/>
      <c r="BL243" s="9"/>
      <c r="BM243" s="9"/>
      <c r="BN243" s="9"/>
      <c r="BO243" s="9"/>
      <c r="BP243" s="9"/>
    </row>
    <row r="244" spans="1:68" s="48" customFormat="1" ht="30" customHeight="1">
      <c r="A244" s="105"/>
      <c r="B244" s="147"/>
      <c r="C244" s="568"/>
      <c r="D244" s="569"/>
      <c r="E244" s="569"/>
      <c r="F244" s="569"/>
      <c r="G244" s="570"/>
      <c r="H244" s="577"/>
      <c r="I244" s="578"/>
      <c r="J244" s="578"/>
      <c r="K244" s="579"/>
      <c r="L244" s="577"/>
      <c r="M244" s="578"/>
      <c r="N244" s="578"/>
      <c r="O244" s="578"/>
      <c r="P244" s="578"/>
      <c r="Q244" s="579"/>
      <c r="R244" s="577"/>
      <c r="S244" s="578"/>
      <c r="T244" s="578"/>
      <c r="U244" s="579"/>
      <c r="V244" s="577"/>
      <c r="W244" s="578"/>
      <c r="X244" s="578"/>
      <c r="Y244" s="579"/>
      <c r="Z244" s="577"/>
      <c r="AA244" s="578"/>
      <c r="AB244" s="578"/>
      <c r="AC244" s="579"/>
      <c r="AD244" s="577"/>
      <c r="AE244" s="578"/>
      <c r="AF244" s="578"/>
      <c r="AG244" s="578"/>
      <c r="AH244" s="579"/>
      <c r="AI244" s="9"/>
      <c r="AJ244" s="148"/>
      <c r="AK244" s="9"/>
      <c r="AL244" s="9"/>
      <c r="AM244" s="9"/>
      <c r="AN244" s="9"/>
      <c r="AO244" s="9"/>
      <c r="BD244" s="36"/>
      <c r="BE244" s="9"/>
      <c r="BF244" s="9"/>
      <c r="BG244" s="9"/>
      <c r="BH244" s="9"/>
      <c r="BI244" s="9"/>
      <c r="BJ244" s="9"/>
      <c r="BK244" s="9"/>
      <c r="BL244" s="9"/>
      <c r="BM244" s="9"/>
      <c r="BN244" s="9"/>
      <c r="BO244" s="9"/>
      <c r="BP244" s="9"/>
    </row>
    <row r="245" spans="1:68" s="48" customFormat="1" ht="30" customHeight="1">
      <c r="A245" s="105"/>
      <c r="B245" s="147"/>
      <c r="C245" s="562" t="s">
        <v>397</v>
      </c>
      <c r="D245" s="563"/>
      <c r="E245" s="563"/>
      <c r="F245" s="563"/>
      <c r="G245" s="564"/>
      <c r="H245" s="571"/>
      <c r="I245" s="572"/>
      <c r="J245" s="572"/>
      <c r="K245" s="573"/>
      <c r="L245" s="571"/>
      <c r="M245" s="572"/>
      <c r="N245" s="572"/>
      <c r="O245" s="572"/>
      <c r="P245" s="572"/>
      <c r="Q245" s="573"/>
      <c r="R245" s="571"/>
      <c r="S245" s="572"/>
      <c r="T245" s="572"/>
      <c r="U245" s="573"/>
      <c r="V245" s="571"/>
      <c r="W245" s="572"/>
      <c r="X245" s="572"/>
      <c r="Y245" s="573"/>
      <c r="Z245" s="571"/>
      <c r="AA245" s="572"/>
      <c r="AB245" s="572"/>
      <c r="AC245" s="573"/>
      <c r="AD245" s="571"/>
      <c r="AE245" s="572"/>
      <c r="AF245" s="572"/>
      <c r="AG245" s="572"/>
      <c r="AH245" s="573"/>
      <c r="AI245" s="9"/>
      <c r="AJ245" s="148"/>
      <c r="AK245" s="9"/>
      <c r="AL245" s="9"/>
      <c r="AM245" s="9"/>
      <c r="AN245" s="9"/>
      <c r="AO245" s="9"/>
      <c r="BD245" s="36"/>
      <c r="BE245" s="9"/>
      <c r="BF245" s="9"/>
      <c r="BG245" s="9"/>
      <c r="BH245" s="9"/>
      <c r="BI245" s="9"/>
      <c r="BJ245" s="9"/>
      <c r="BK245" s="9"/>
      <c r="BL245" s="9"/>
      <c r="BM245" s="9"/>
      <c r="BN245" s="9"/>
      <c r="BO245" s="9"/>
      <c r="BP245" s="9"/>
    </row>
    <row r="246" spans="1:68" s="48" customFormat="1" ht="30" customHeight="1">
      <c r="A246" s="105"/>
      <c r="B246" s="147"/>
      <c r="C246" s="565"/>
      <c r="D246" s="566"/>
      <c r="E246" s="566"/>
      <c r="F246" s="566"/>
      <c r="G246" s="567"/>
      <c r="H246" s="574"/>
      <c r="I246" s="575"/>
      <c r="J246" s="575"/>
      <c r="K246" s="576"/>
      <c r="L246" s="574"/>
      <c r="M246" s="575"/>
      <c r="N246" s="575"/>
      <c r="O246" s="575"/>
      <c r="P246" s="575"/>
      <c r="Q246" s="576"/>
      <c r="R246" s="574"/>
      <c r="S246" s="575"/>
      <c r="T246" s="575"/>
      <c r="U246" s="576"/>
      <c r="V246" s="574"/>
      <c r="W246" s="575"/>
      <c r="X246" s="575"/>
      <c r="Y246" s="576"/>
      <c r="Z246" s="574"/>
      <c r="AA246" s="575"/>
      <c r="AB246" s="575"/>
      <c r="AC246" s="576"/>
      <c r="AD246" s="574"/>
      <c r="AE246" s="575"/>
      <c r="AF246" s="575"/>
      <c r="AG246" s="575"/>
      <c r="AH246" s="576"/>
      <c r="AI246" s="9"/>
      <c r="AJ246" s="148"/>
      <c r="AK246" s="9"/>
      <c r="AL246" s="9"/>
      <c r="AM246" s="9"/>
      <c r="AN246" s="9"/>
      <c r="AO246" s="9"/>
      <c r="BD246" s="36"/>
      <c r="BE246" s="9"/>
      <c r="BF246" s="9"/>
      <c r="BG246" s="9"/>
      <c r="BH246" s="9"/>
      <c r="BI246" s="9"/>
      <c r="BJ246" s="9"/>
      <c r="BK246" s="9"/>
      <c r="BL246" s="9"/>
      <c r="BM246" s="9"/>
      <c r="BN246" s="9"/>
      <c r="BO246" s="9"/>
      <c r="BP246" s="9"/>
    </row>
    <row r="247" spans="1:68" s="48" customFormat="1" ht="30" customHeight="1">
      <c r="A247" s="105"/>
      <c r="B247" s="147"/>
      <c r="C247" s="565"/>
      <c r="D247" s="566"/>
      <c r="E247" s="566"/>
      <c r="F247" s="566"/>
      <c r="G247" s="567"/>
      <c r="H247" s="574"/>
      <c r="I247" s="575"/>
      <c r="J247" s="575"/>
      <c r="K247" s="576"/>
      <c r="L247" s="574"/>
      <c r="M247" s="575"/>
      <c r="N247" s="575"/>
      <c r="O247" s="575"/>
      <c r="P247" s="575"/>
      <c r="Q247" s="576"/>
      <c r="R247" s="574"/>
      <c r="S247" s="575"/>
      <c r="T247" s="575"/>
      <c r="U247" s="576"/>
      <c r="V247" s="574"/>
      <c r="W247" s="575"/>
      <c r="X247" s="575"/>
      <c r="Y247" s="576"/>
      <c r="Z247" s="574"/>
      <c r="AA247" s="575"/>
      <c r="AB247" s="575"/>
      <c r="AC247" s="576"/>
      <c r="AD247" s="574"/>
      <c r="AE247" s="575"/>
      <c r="AF247" s="575"/>
      <c r="AG247" s="575"/>
      <c r="AH247" s="576"/>
      <c r="AI247" s="9"/>
      <c r="AJ247" s="148"/>
      <c r="AK247" s="9"/>
      <c r="AL247" s="9"/>
      <c r="AM247" s="9"/>
      <c r="AN247" s="9"/>
      <c r="AO247" s="9"/>
      <c r="BD247" s="36"/>
      <c r="BE247" s="9"/>
      <c r="BF247" s="9"/>
      <c r="BG247" s="9"/>
      <c r="BH247" s="9"/>
      <c r="BI247" s="9"/>
      <c r="BJ247" s="9"/>
      <c r="BK247" s="9"/>
      <c r="BL247" s="9"/>
      <c r="BM247" s="9"/>
      <c r="BN247" s="9"/>
      <c r="BO247" s="9"/>
      <c r="BP247" s="9"/>
    </row>
    <row r="248" spans="1:68" s="48" customFormat="1" ht="30" customHeight="1">
      <c r="A248" s="105"/>
      <c r="B248" s="147"/>
      <c r="C248" s="565"/>
      <c r="D248" s="566"/>
      <c r="E248" s="566"/>
      <c r="F248" s="566"/>
      <c r="G248" s="567"/>
      <c r="H248" s="574"/>
      <c r="I248" s="575"/>
      <c r="J248" s="575"/>
      <c r="K248" s="576"/>
      <c r="L248" s="574"/>
      <c r="M248" s="575"/>
      <c r="N248" s="575"/>
      <c r="O248" s="575"/>
      <c r="P248" s="575"/>
      <c r="Q248" s="576"/>
      <c r="R248" s="574"/>
      <c r="S248" s="575"/>
      <c r="T248" s="575"/>
      <c r="U248" s="576"/>
      <c r="V248" s="574"/>
      <c r="W248" s="575"/>
      <c r="X248" s="575"/>
      <c r="Y248" s="576"/>
      <c r="Z248" s="574"/>
      <c r="AA248" s="575"/>
      <c r="AB248" s="575"/>
      <c r="AC248" s="576"/>
      <c r="AD248" s="574"/>
      <c r="AE248" s="575"/>
      <c r="AF248" s="575"/>
      <c r="AG248" s="575"/>
      <c r="AH248" s="576"/>
      <c r="AI248" s="9"/>
      <c r="AJ248" s="148"/>
      <c r="AK248" s="9"/>
      <c r="AL248" s="9"/>
      <c r="AM248" s="9"/>
      <c r="AN248" s="9"/>
      <c r="AO248" s="9"/>
      <c r="BD248" s="36"/>
      <c r="BE248" s="9"/>
      <c r="BF248" s="9"/>
      <c r="BG248" s="9"/>
      <c r="BH248" s="9"/>
      <c r="BI248" s="9"/>
      <c r="BJ248" s="9"/>
      <c r="BK248" s="9"/>
      <c r="BL248" s="9"/>
      <c r="BM248" s="9"/>
      <c r="BN248" s="9"/>
      <c r="BO248" s="9"/>
      <c r="BP248" s="9"/>
    </row>
    <row r="249" spans="1:68" s="48" customFormat="1" ht="30" customHeight="1">
      <c r="A249" s="105"/>
      <c r="B249" s="147"/>
      <c r="C249" s="565"/>
      <c r="D249" s="566"/>
      <c r="E249" s="566"/>
      <c r="F249" s="566"/>
      <c r="G249" s="567"/>
      <c r="H249" s="574"/>
      <c r="I249" s="575"/>
      <c r="J249" s="575"/>
      <c r="K249" s="576"/>
      <c r="L249" s="574"/>
      <c r="M249" s="575"/>
      <c r="N249" s="575"/>
      <c r="O249" s="575"/>
      <c r="P249" s="575"/>
      <c r="Q249" s="576"/>
      <c r="R249" s="574"/>
      <c r="S249" s="575"/>
      <c r="T249" s="575"/>
      <c r="U249" s="576"/>
      <c r="V249" s="574"/>
      <c r="W249" s="575"/>
      <c r="X249" s="575"/>
      <c r="Y249" s="576"/>
      <c r="Z249" s="574"/>
      <c r="AA249" s="575"/>
      <c r="AB249" s="575"/>
      <c r="AC249" s="576"/>
      <c r="AD249" s="574"/>
      <c r="AE249" s="575"/>
      <c r="AF249" s="575"/>
      <c r="AG249" s="575"/>
      <c r="AH249" s="576"/>
      <c r="AI249" s="9"/>
      <c r="AJ249" s="148"/>
      <c r="AK249" s="9"/>
      <c r="AL249" s="9"/>
      <c r="AM249" s="9"/>
      <c r="AN249" s="9"/>
      <c r="AO249" s="9"/>
      <c r="BD249" s="36"/>
      <c r="BE249" s="9"/>
      <c r="BF249" s="9"/>
      <c r="BG249" s="9"/>
      <c r="BH249" s="9"/>
      <c r="BI249" s="9"/>
      <c r="BJ249" s="9"/>
      <c r="BK249" s="9"/>
      <c r="BL249" s="9"/>
      <c r="BM249" s="9"/>
      <c r="BN249" s="9"/>
      <c r="BO249" s="9"/>
      <c r="BP249" s="9"/>
    </row>
    <row r="250" spans="1:68" s="48" customFormat="1" ht="30" customHeight="1">
      <c r="A250" s="105"/>
      <c r="B250" s="147"/>
      <c r="C250" s="568"/>
      <c r="D250" s="569"/>
      <c r="E250" s="569"/>
      <c r="F250" s="569"/>
      <c r="G250" s="570"/>
      <c r="H250" s="577"/>
      <c r="I250" s="578"/>
      <c r="J250" s="578"/>
      <c r="K250" s="579"/>
      <c r="L250" s="577"/>
      <c r="M250" s="578"/>
      <c r="N250" s="578"/>
      <c r="O250" s="578"/>
      <c r="P250" s="578"/>
      <c r="Q250" s="579"/>
      <c r="R250" s="577"/>
      <c r="S250" s="578"/>
      <c r="T250" s="578"/>
      <c r="U250" s="579"/>
      <c r="V250" s="577"/>
      <c r="W250" s="578"/>
      <c r="X250" s="578"/>
      <c r="Y250" s="579"/>
      <c r="Z250" s="577"/>
      <c r="AA250" s="578"/>
      <c r="AB250" s="578"/>
      <c r="AC250" s="579"/>
      <c r="AD250" s="577"/>
      <c r="AE250" s="578"/>
      <c r="AF250" s="578"/>
      <c r="AG250" s="578"/>
      <c r="AH250" s="579"/>
      <c r="AI250" s="9"/>
      <c r="AJ250" s="148"/>
      <c r="AK250" s="9"/>
      <c r="AL250" s="9"/>
      <c r="AM250" s="9"/>
      <c r="AN250" s="9"/>
      <c r="AO250" s="9"/>
      <c r="BD250" s="36"/>
      <c r="BE250" s="9"/>
      <c r="BF250" s="9"/>
      <c r="BG250" s="9"/>
      <c r="BH250" s="9"/>
      <c r="BI250" s="9"/>
      <c r="BJ250" s="9"/>
      <c r="BK250" s="9"/>
      <c r="BL250" s="9"/>
      <c r="BM250" s="9"/>
      <c r="BN250" s="9"/>
      <c r="BO250" s="9"/>
      <c r="BP250" s="9"/>
    </row>
    <row r="251" spans="1:68" s="48" customFormat="1" ht="30" customHeight="1">
      <c r="A251" s="105"/>
      <c r="B251" s="147"/>
      <c r="C251" s="580" t="s">
        <v>398</v>
      </c>
      <c r="D251" s="581"/>
      <c r="E251" s="581"/>
      <c r="F251" s="581"/>
      <c r="G251" s="582"/>
      <c r="H251" s="571"/>
      <c r="I251" s="572"/>
      <c r="J251" s="572"/>
      <c r="K251" s="573"/>
      <c r="L251" s="571"/>
      <c r="M251" s="572"/>
      <c r="N251" s="572"/>
      <c r="O251" s="572"/>
      <c r="P251" s="572"/>
      <c r="Q251" s="573"/>
      <c r="R251" s="571"/>
      <c r="S251" s="572"/>
      <c r="T251" s="572"/>
      <c r="U251" s="573"/>
      <c r="V251" s="571"/>
      <c r="W251" s="572"/>
      <c r="X251" s="572"/>
      <c r="Y251" s="573"/>
      <c r="Z251" s="571"/>
      <c r="AA251" s="572"/>
      <c r="AB251" s="572"/>
      <c r="AC251" s="573"/>
      <c r="AD251" s="571"/>
      <c r="AE251" s="572"/>
      <c r="AF251" s="572"/>
      <c r="AG251" s="572"/>
      <c r="AH251" s="573"/>
      <c r="AI251" s="9"/>
      <c r="AJ251" s="148"/>
      <c r="AK251" s="9"/>
      <c r="AL251" s="9"/>
      <c r="AM251" s="9"/>
      <c r="AN251" s="9"/>
      <c r="AO251" s="9"/>
      <c r="BD251" s="36"/>
      <c r="BE251" s="9"/>
      <c r="BF251" s="9"/>
      <c r="BG251" s="9"/>
      <c r="BH251" s="9"/>
      <c r="BI251" s="9"/>
      <c r="BJ251" s="9"/>
      <c r="BK251" s="9"/>
      <c r="BL251" s="9"/>
      <c r="BM251" s="9"/>
      <c r="BN251" s="9"/>
      <c r="BO251" s="9"/>
      <c r="BP251" s="9"/>
    </row>
    <row r="252" spans="1:68" s="48" customFormat="1" ht="30" customHeight="1">
      <c r="A252" s="105"/>
      <c r="B252" s="147"/>
      <c r="C252" s="583"/>
      <c r="D252" s="584"/>
      <c r="E252" s="584"/>
      <c r="F252" s="584"/>
      <c r="G252" s="585"/>
      <c r="H252" s="574"/>
      <c r="I252" s="575"/>
      <c r="J252" s="575"/>
      <c r="K252" s="576"/>
      <c r="L252" s="574"/>
      <c r="M252" s="575"/>
      <c r="N252" s="575"/>
      <c r="O252" s="575"/>
      <c r="P252" s="575"/>
      <c r="Q252" s="576"/>
      <c r="R252" s="574"/>
      <c r="S252" s="575"/>
      <c r="T252" s="575"/>
      <c r="U252" s="576"/>
      <c r="V252" s="574"/>
      <c r="W252" s="575"/>
      <c r="X252" s="575"/>
      <c r="Y252" s="576"/>
      <c r="Z252" s="574"/>
      <c r="AA252" s="575"/>
      <c r="AB252" s="575"/>
      <c r="AC252" s="576"/>
      <c r="AD252" s="574"/>
      <c r="AE252" s="575"/>
      <c r="AF252" s="575"/>
      <c r="AG252" s="575"/>
      <c r="AH252" s="576"/>
      <c r="AI252" s="9"/>
      <c r="AJ252" s="148"/>
      <c r="AK252" s="9"/>
      <c r="AL252" s="9"/>
      <c r="AM252" s="9"/>
      <c r="AN252" s="9"/>
      <c r="AO252" s="9"/>
      <c r="BD252" s="36"/>
      <c r="BE252" s="9"/>
      <c r="BF252" s="9"/>
      <c r="BG252" s="9"/>
      <c r="BH252" s="9"/>
      <c r="BI252" s="9"/>
      <c r="BJ252" s="9"/>
      <c r="BK252" s="9"/>
      <c r="BL252" s="9"/>
      <c r="BM252" s="9"/>
      <c r="BN252" s="9"/>
      <c r="BO252" s="9"/>
      <c r="BP252" s="9"/>
    </row>
    <row r="253" spans="1:68" s="48" customFormat="1" ht="30" customHeight="1">
      <c r="A253" s="105"/>
      <c r="B253" s="147"/>
      <c r="C253" s="586"/>
      <c r="D253" s="587"/>
      <c r="E253" s="587"/>
      <c r="F253" s="587"/>
      <c r="G253" s="588"/>
      <c r="H253" s="577"/>
      <c r="I253" s="578"/>
      <c r="J253" s="578"/>
      <c r="K253" s="579"/>
      <c r="L253" s="577"/>
      <c r="M253" s="578"/>
      <c r="N253" s="578"/>
      <c r="O253" s="578"/>
      <c r="P253" s="578"/>
      <c r="Q253" s="579"/>
      <c r="R253" s="577"/>
      <c r="S253" s="578"/>
      <c r="T253" s="578"/>
      <c r="U253" s="579"/>
      <c r="V253" s="577"/>
      <c r="W253" s="578"/>
      <c r="X253" s="578"/>
      <c r="Y253" s="579"/>
      <c r="Z253" s="577"/>
      <c r="AA253" s="578"/>
      <c r="AB253" s="578"/>
      <c r="AC253" s="579"/>
      <c r="AD253" s="577"/>
      <c r="AE253" s="578"/>
      <c r="AF253" s="578"/>
      <c r="AG253" s="578"/>
      <c r="AH253" s="579"/>
      <c r="AI253" s="9"/>
      <c r="AJ253" s="148"/>
      <c r="AK253" s="9"/>
      <c r="AL253" s="9"/>
      <c r="AM253" s="9"/>
      <c r="AN253" s="9"/>
      <c r="AO253" s="9"/>
      <c r="BD253" s="36"/>
      <c r="BE253" s="9"/>
      <c r="BF253" s="9"/>
      <c r="BG253" s="9"/>
      <c r="BH253" s="9"/>
      <c r="BI253" s="9"/>
      <c r="BJ253" s="9"/>
      <c r="BK253" s="9"/>
      <c r="BL253" s="9"/>
      <c r="BM253" s="9"/>
      <c r="BN253" s="9"/>
      <c r="BO253" s="9"/>
      <c r="BP253" s="9"/>
    </row>
    <row r="254" spans="1:68" s="48" customFormat="1" ht="30" customHeight="1">
      <c r="A254" s="105"/>
      <c r="B254" s="147"/>
      <c r="C254" s="580" t="s">
        <v>399</v>
      </c>
      <c r="D254" s="581"/>
      <c r="E254" s="581"/>
      <c r="F254" s="581"/>
      <c r="G254" s="582"/>
      <c r="H254" s="571"/>
      <c r="I254" s="572"/>
      <c r="J254" s="572"/>
      <c r="K254" s="573"/>
      <c r="L254" s="571"/>
      <c r="M254" s="572"/>
      <c r="N254" s="572"/>
      <c r="O254" s="572"/>
      <c r="P254" s="572"/>
      <c r="Q254" s="573"/>
      <c r="R254" s="571"/>
      <c r="S254" s="572"/>
      <c r="T254" s="572"/>
      <c r="U254" s="573"/>
      <c r="V254" s="571"/>
      <c r="W254" s="572"/>
      <c r="X254" s="572"/>
      <c r="Y254" s="573"/>
      <c r="Z254" s="571"/>
      <c r="AA254" s="572"/>
      <c r="AB254" s="572"/>
      <c r="AC254" s="573"/>
      <c r="AD254" s="571"/>
      <c r="AE254" s="572"/>
      <c r="AF254" s="572"/>
      <c r="AG254" s="572"/>
      <c r="AH254" s="573"/>
      <c r="AI254" s="9"/>
      <c r="AJ254" s="148"/>
      <c r="AK254" s="9"/>
      <c r="AL254" s="9"/>
      <c r="AM254" s="9"/>
      <c r="AN254" s="9"/>
      <c r="AO254" s="9"/>
      <c r="BD254" s="36"/>
      <c r="BE254" s="9"/>
      <c r="BF254" s="9"/>
      <c r="BG254" s="9"/>
      <c r="BH254" s="9"/>
      <c r="BI254" s="9"/>
      <c r="BJ254" s="9"/>
      <c r="BK254" s="9"/>
      <c r="BL254" s="9"/>
      <c r="BM254" s="9"/>
      <c r="BN254" s="9"/>
      <c r="BO254" s="9"/>
      <c r="BP254" s="9"/>
    </row>
    <row r="255" spans="1:68" s="48" customFormat="1" ht="30" customHeight="1">
      <c r="A255" s="105"/>
      <c r="B255" s="147"/>
      <c r="C255" s="583"/>
      <c r="D255" s="584"/>
      <c r="E255" s="584"/>
      <c r="F255" s="584"/>
      <c r="G255" s="585"/>
      <c r="H255" s="574"/>
      <c r="I255" s="575"/>
      <c r="J255" s="575"/>
      <c r="K255" s="576"/>
      <c r="L255" s="574"/>
      <c r="M255" s="575"/>
      <c r="N255" s="575"/>
      <c r="O255" s="575"/>
      <c r="P255" s="575"/>
      <c r="Q255" s="576"/>
      <c r="R255" s="574"/>
      <c r="S255" s="575"/>
      <c r="T255" s="575"/>
      <c r="U255" s="576"/>
      <c r="V255" s="574"/>
      <c r="W255" s="575"/>
      <c r="X255" s="575"/>
      <c r="Y255" s="576"/>
      <c r="Z255" s="574"/>
      <c r="AA255" s="575"/>
      <c r="AB255" s="575"/>
      <c r="AC255" s="576"/>
      <c r="AD255" s="574"/>
      <c r="AE255" s="575"/>
      <c r="AF255" s="575"/>
      <c r="AG255" s="575"/>
      <c r="AH255" s="576"/>
      <c r="AI255" s="9"/>
      <c r="AJ255" s="148"/>
      <c r="AK255" s="9"/>
      <c r="AL255" s="9"/>
      <c r="AM255" s="9"/>
      <c r="AN255" s="9"/>
      <c r="AO255" s="9"/>
      <c r="BD255" s="36"/>
      <c r="BE255" s="9"/>
      <c r="BF255" s="9"/>
      <c r="BG255" s="9"/>
      <c r="BH255" s="9"/>
      <c r="BI255" s="9"/>
      <c r="BJ255" s="9"/>
      <c r="BK255" s="9"/>
      <c r="BL255" s="9"/>
      <c r="BM255" s="9"/>
      <c r="BN255" s="9"/>
      <c r="BO255" s="9"/>
      <c r="BP255" s="9"/>
    </row>
    <row r="256" spans="1:68" s="48" customFormat="1" ht="30" customHeight="1">
      <c r="A256" s="105"/>
      <c r="B256" s="147"/>
      <c r="C256" s="583"/>
      <c r="D256" s="584"/>
      <c r="E256" s="584"/>
      <c r="F256" s="584"/>
      <c r="G256" s="585"/>
      <c r="H256" s="574"/>
      <c r="I256" s="575"/>
      <c r="J256" s="575"/>
      <c r="K256" s="576"/>
      <c r="L256" s="574"/>
      <c r="M256" s="575"/>
      <c r="N256" s="575"/>
      <c r="O256" s="575"/>
      <c r="P256" s="575"/>
      <c r="Q256" s="576"/>
      <c r="R256" s="574"/>
      <c r="S256" s="575"/>
      <c r="T256" s="575"/>
      <c r="U256" s="576"/>
      <c r="V256" s="574"/>
      <c r="W256" s="575"/>
      <c r="X256" s="575"/>
      <c r="Y256" s="576"/>
      <c r="Z256" s="574"/>
      <c r="AA256" s="575"/>
      <c r="AB256" s="575"/>
      <c r="AC256" s="576"/>
      <c r="AD256" s="574"/>
      <c r="AE256" s="575"/>
      <c r="AF256" s="575"/>
      <c r="AG256" s="575"/>
      <c r="AH256" s="576"/>
      <c r="AI256" s="9"/>
      <c r="AJ256" s="148"/>
      <c r="AK256" s="9"/>
      <c r="AL256" s="9"/>
      <c r="AM256" s="9"/>
      <c r="AN256" s="9"/>
      <c r="AO256" s="9"/>
      <c r="BD256" s="36"/>
      <c r="BE256" s="9"/>
      <c r="BF256" s="9"/>
      <c r="BG256" s="9"/>
      <c r="BH256" s="9"/>
      <c r="BI256" s="9"/>
      <c r="BJ256" s="9"/>
      <c r="BK256" s="9"/>
      <c r="BL256" s="9"/>
      <c r="BM256" s="9"/>
      <c r="BN256" s="9"/>
      <c r="BO256" s="9"/>
      <c r="BP256" s="9"/>
    </row>
    <row r="257" spans="1:68" s="48" customFormat="1" ht="30" customHeight="1">
      <c r="A257" s="105"/>
      <c r="B257" s="147"/>
      <c r="C257" s="586"/>
      <c r="D257" s="587"/>
      <c r="E257" s="587"/>
      <c r="F257" s="587"/>
      <c r="G257" s="588"/>
      <c r="H257" s="577"/>
      <c r="I257" s="578"/>
      <c r="J257" s="578"/>
      <c r="K257" s="579"/>
      <c r="L257" s="577"/>
      <c r="M257" s="578"/>
      <c r="N257" s="578"/>
      <c r="O257" s="578"/>
      <c r="P257" s="578"/>
      <c r="Q257" s="579"/>
      <c r="R257" s="577"/>
      <c r="S257" s="578"/>
      <c r="T257" s="578"/>
      <c r="U257" s="579"/>
      <c r="V257" s="577"/>
      <c r="W257" s="578"/>
      <c r="X257" s="578"/>
      <c r="Y257" s="579"/>
      <c r="Z257" s="577"/>
      <c r="AA257" s="578"/>
      <c r="AB257" s="578"/>
      <c r="AC257" s="579"/>
      <c r="AD257" s="577"/>
      <c r="AE257" s="578"/>
      <c r="AF257" s="578"/>
      <c r="AG257" s="578"/>
      <c r="AH257" s="579"/>
      <c r="AI257" s="9"/>
      <c r="AJ257" s="148"/>
      <c r="AK257" s="9"/>
      <c r="AL257" s="9"/>
      <c r="AM257" s="9"/>
      <c r="AN257" s="9"/>
      <c r="AO257" s="9"/>
      <c r="BD257" s="36"/>
      <c r="BE257" s="9"/>
      <c r="BF257" s="9"/>
      <c r="BG257" s="9"/>
      <c r="BH257" s="9"/>
      <c r="BI257" s="9"/>
      <c r="BJ257" s="9"/>
      <c r="BK257" s="9"/>
      <c r="BL257" s="9"/>
      <c r="BM257" s="9"/>
      <c r="BN257" s="9"/>
      <c r="BO257" s="9"/>
      <c r="BP257" s="9"/>
    </row>
    <row r="258" spans="1:68" s="48" customFormat="1" ht="30" customHeight="1">
      <c r="A258" s="180"/>
      <c r="B258" s="147"/>
      <c r="C258" s="589" t="s">
        <v>544</v>
      </c>
      <c r="D258" s="590"/>
      <c r="E258" s="590"/>
      <c r="F258" s="590"/>
      <c r="G258" s="591"/>
      <c r="H258" s="612" t="s">
        <v>584</v>
      </c>
      <c r="I258" s="613"/>
      <c r="J258" s="613"/>
      <c r="K258" s="614"/>
      <c r="L258" s="603"/>
      <c r="M258" s="604"/>
      <c r="N258" s="604"/>
      <c r="O258" s="604"/>
      <c r="P258" s="604"/>
      <c r="Q258" s="605"/>
      <c r="R258" s="603"/>
      <c r="S258" s="604"/>
      <c r="T258" s="604"/>
      <c r="U258" s="605"/>
      <c r="V258" s="603"/>
      <c r="W258" s="604"/>
      <c r="X258" s="604"/>
      <c r="Y258" s="605"/>
      <c r="Z258" s="603"/>
      <c r="AA258" s="604"/>
      <c r="AB258" s="604"/>
      <c r="AC258" s="605"/>
      <c r="AD258" s="603"/>
      <c r="AE258" s="604"/>
      <c r="AF258" s="604"/>
      <c r="AG258" s="604"/>
      <c r="AH258" s="605"/>
      <c r="AI258" s="9"/>
      <c r="AJ258" s="148"/>
      <c r="AK258" s="9"/>
      <c r="AL258" s="9"/>
      <c r="AM258" s="9"/>
      <c r="AN258" s="9"/>
      <c r="AO258" s="9"/>
      <c r="BD258" s="36"/>
      <c r="BE258" s="9"/>
      <c r="BF258" s="9"/>
      <c r="BG258" s="9"/>
      <c r="BH258" s="9"/>
      <c r="BI258" s="9"/>
      <c r="BJ258" s="9"/>
      <c r="BK258" s="9"/>
      <c r="BL258" s="9"/>
      <c r="BM258" s="9"/>
      <c r="BN258" s="9"/>
      <c r="BO258" s="9"/>
      <c r="BP258" s="9"/>
    </row>
    <row r="259" spans="1:68" s="48" customFormat="1" ht="30" customHeight="1">
      <c r="A259" s="180"/>
      <c r="B259" s="147"/>
      <c r="C259" s="592"/>
      <c r="D259" s="593"/>
      <c r="E259" s="593"/>
      <c r="F259" s="593"/>
      <c r="G259" s="594"/>
      <c r="H259" s="615"/>
      <c r="I259" s="616"/>
      <c r="J259" s="616"/>
      <c r="K259" s="617"/>
      <c r="L259" s="606"/>
      <c r="M259" s="607"/>
      <c r="N259" s="607"/>
      <c r="O259" s="607"/>
      <c r="P259" s="607"/>
      <c r="Q259" s="608"/>
      <c r="R259" s="606"/>
      <c r="S259" s="607"/>
      <c r="T259" s="607"/>
      <c r="U259" s="608"/>
      <c r="V259" s="606"/>
      <c r="W259" s="607"/>
      <c r="X259" s="607"/>
      <c r="Y259" s="608"/>
      <c r="Z259" s="606"/>
      <c r="AA259" s="607"/>
      <c r="AB259" s="607"/>
      <c r="AC259" s="608"/>
      <c r="AD259" s="606"/>
      <c r="AE259" s="607"/>
      <c r="AF259" s="607"/>
      <c r="AG259" s="607"/>
      <c r="AH259" s="608"/>
      <c r="AI259" s="9"/>
      <c r="AJ259" s="148"/>
      <c r="AK259" s="9"/>
      <c r="AL259" s="9"/>
      <c r="AM259" s="9"/>
      <c r="AN259" s="9"/>
      <c r="AO259" s="9"/>
      <c r="BD259" s="36"/>
      <c r="BE259" s="9"/>
      <c r="BF259" s="9"/>
      <c r="BG259" s="9"/>
      <c r="BH259" s="9"/>
      <c r="BI259" s="9"/>
      <c r="BJ259" s="9"/>
      <c r="BK259" s="9"/>
      <c r="BL259" s="9"/>
      <c r="BM259" s="9"/>
      <c r="BN259" s="9"/>
      <c r="BO259" s="9"/>
      <c r="BP259" s="9"/>
    </row>
    <row r="260" spans="1:68" s="48" customFormat="1" ht="30" customHeight="1">
      <c r="A260" s="180"/>
      <c r="B260" s="147"/>
      <c r="C260" s="595"/>
      <c r="D260" s="596"/>
      <c r="E260" s="596"/>
      <c r="F260" s="596"/>
      <c r="G260" s="597"/>
      <c r="H260" s="618"/>
      <c r="I260" s="619"/>
      <c r="J260" s="619"/>
      <c r="K260" s="620"/>
      <c r="L260" s="609"/>
      <c r="M260" s="610"/>
      <c r="N260" s="610"/>
      <c r="O260" s="610"/>
      <c r="P260" s="610"/>
      <c r="Q260" s="611"/>
      <c r="R260" s="609"/>
      <c r="S260" s="610"/>
      <c r="T260" s="610"/>
      <c r="U260" s="611"/>
      <c r="V260" s="609"/>
      <c r="W260" s="610"/>
      <c r="X260" s="610"/>
      <c r="Y260" s="611"/>
      <c r="Z260" s="609"/>
      <c r="AA260" s="610"/>
      <c r="AB260" s="610"/>
      <c r="AC260" s="611"/>
      <c r="AD260" s="609"/>
      <c r="AE260" s="610"/>
      <c r="AF260" s="610"/>
      <c r="AG260" s="610"/>
      <c r="AH260" s="611"/>
      <c r="AI260" s="9"/>
      <c r="AJ260" s="148"/>
      <c r="AK260" s="9"/>
      <c r="AL260" s="9"/>
      <c r="AM260" s="9"/>
      <c r="AN260" s="9"/>
      <c r="AO260" s="9"/>
      <c r="BD260" s="36"/>
      <c r="BE260" s="9"/>
      <c r="BF260" s="9"/>
      <c r="BG260" s="9"/>
      <c r="BH260" s="9"/>
      <c r="BI260" s="9"/>
      <c r="BJ260" s="9"/>
      <c r="BK260" s="9"/>
      <c r="BL260" s="9"/>
      <c r="BM260" s="9"/>
      <c r="BN260" s="9"/>
      <c r="BO260" s="9"/>
      <c r="BP260" s="9"/>
    </row>
    <row r="261" spans="1:68" s="48" customFormat="1" ht="30" customHeight="1">
      <c r="A261" s="105"/>
      <c r="B261" s="147"/>
      <c r="C261" s="580" t="s">
        <v>400</v>
      </c>
      <c r="D261" s="581"/>
      <c r="E261" s="581"/>
      <c r="F261" s="581"/>
      <c r="G261" s="582"/>
      <c r="H261" s="571"/>
      <c r="I261" s="572"/>
      <c r="J261" s="572"/>
      <c r="K261" s="573"/>
      <c r="L261" s="571"/>
      <c r="M261" s="572"/>
      <c r="N261" s="572"/>
      <c r="O261" s="572"/>
      <c r="P261" s="572"/>
      <c r="Q261" s="573"/>
      <c r="R261" s="571"/>
      <c r="S261" s="572"/>
      <c r="T261" s="572"/>
      <c r="U261" s="573"/>
      <c r="V261" s="571"/>
      <c r="W261" s="572"/>
      <c r="X261" s="572"/>
      <c r="Y261" s="573"/>
      <c r="Z261" s="571"/>
      <c r="AA261" s="572"/>
      <c r="AB261" s="572"/>
      <c r="AC261" s="573"/>
      <c r="AD261" s="571"/>
      <c r="AE261" s="572"/>
      <c r="AF261" s="572"/>
      <c r="AG261" s="572"/>
      <c r="AH261" s="573"/>
      <c r="AI261" s="9"/>
      <c r="AJ261" s="148"/>
      <c r="AK261" s="9"/>
      <c r="AL261" s="9"/>
      <c r="AM261" s="9"/>
      <c r="AN261" s="9"/>
      <c r="AO261" s="9"/>
      <c r="BD261" s="36"/>
      <c r="BE261" s="9"/>
      <c r="BF261" s="9"/>
      <c r="BG261" s="9"/>
      <c r="BH261" s="9"/>
      <c r="BI261" s="9"/>
      <c r="BJ261" s="9"/>
      <c r="BK261" s="9"/>
      <c r="BL261" s="9"/>
      <c r="BM261" s="9"/>
      <c r="BN261" s="9"/>
      <c r="BO261" s="9"/>
      <c r="BP261" s="9"/>
    </row>
    <row r="262" spans="1:68" s="48" customFormat="1" ht="30" customHeight="1">
      <c r="A262" s="105"/>
      <c r="B262" s="147"/>
      <c r="C262" s="583"/>
      <c r="D262" s="584"/>
      <c r="E262" s="584"/>
      <c r="F262" s="584"/>
      <c r="G262" s="585"/>
      <c r="H262" s="574"/>
      <c r="I262" s="575"/>
      <c r="J262" s="575"/>
      <c r="K262" s="576"/>
      <c r="L262" s="574"/>
      <c r="M262" s="575"/>
      <c r="N262" s="575"/>
      <c r="O262" s="575"/>
      <c r="P262" s="575"/>
      <c r="Q262" s="576"/>
      <c r="R262" s="574"/>
      <c r="S262" s="575"/>
      <c r="T262" s="575"/>
      <c r="U262" s="576"/>
      <c r="V262" s="574"/>
      <c r="W262" s="575"/>
      <c r="X262" s="575"/>
      <c r="Y262" s="576"/>
      <c r="Z262" s="574"/>
      <c r="AA262" s="575"/>
      <c r="AB262" s="575"/>
      <c r="AC262" s="576"/>
      <c r="AD262" s="574"/>
      <c r="AE262" s="575"/>
      <c r="AF262" s="575"/>
      <c r="AG262" s="575"/>
      <c r="AH262" s="576"/>
      <c r="AI262" s="9"/>
      <c r="AJ262" s="148"/>
      <c r="AK262" s="9"/>
      <c r="AL262" s="9"/>
      <c r="AM262" s="9"/>
      <c r="AN262" s="9"/>
      <c r="AO262" s="9"/>
      <c r="BD262" s="36"/>
      <c r="BE262" s="9"/>
      <c r="BF262" s="9"/>
      <c r="BG262" s="9"/>
      <c r="BH262" s="9"/>
      <c r="BI262" s="9"/>
      <c r="BJ262" s="9"/>
      <c r="BK262" s="9"/>
      <c r="BL262" s="9"/>
      <c r="BM262" s="9"/>
      <c r="BN262" s="9"/>
      <c r="BO262" s="9"/>
      <c r="BP262" s="9"/>
    </row>
    <row r="263" spans="1:68" s="48" customFormat="1" ht="30" customHeight="1">
      <c r="A263" s="105"/>
      <c r="B263" s="147"/>
      <c r="C263" s="583"/>
      <c r="D263" s="584"/>
      <c r="E263" s="584"/>
      <c r="F263" s="584"/>
      <c r="G263" s="585"/>
      <c r="H263" s="574"/>
      <c r="I263" s="575"/>
      <c r="J263" s="575"/>
      <c r="K263" s="576"/>
      <c r="L263" s="574"/>
      <c r="M263" s="575"/>
      <c r="N263" s="575"/>
      <c r="O263" s="575"/>
      <c r="P263" s="575"/>
      <c r="Q263" s="576"/>
      <c r="R263" s="574"/>
      <c r="S263" s="575"/>
      <c r="T263" s="575"/>
      <c r="U263" s="576"/>
      <c r="V263" s="574"/>
      <c r="W263" s="575"/>
      <c r="X263" s="575"/>
      <c r="Y263" s="576"/>
      <c r="Z263" s="574"/>
      <c r="AA263" s="575"/>
      <c r="AB263" s="575"/>
      <c r="AC263" s="576"/>
      <c r="AD263" s="574"/>
      <c r="AE263" s="575"/>
      <c r="AF263" s="575"/>
      <c r="AG263" s="575"/>
      <c r="AH263" s="576"/>
      <c r="AI263" s="9"/>
      <c r="AJ263" s="148"/>
      <c r="AK263" s="9"/>
      <c r="AL263" s="9"/>
      <c r="AM263" s="9"/>
      <c r="AN263" s="9"/>
      <c r="AO263" s="9"/>
      <c r="BD263" s="36"/>
      <c r="BE263" s="9"/>
      <c r="BF263" s="9"/>
      <c r="BG263" s="9"/>
      <c r="BH263" s="9"/>
      <c r="BI263" s="9"/>
      <c r="BJ263" s="9"/>
      <c r="BK263" s="9"/>
      <c r="BL263" s="9"/>
      <c r="BM263" s="9"/>
      <c r="BN263" s="9"/>
      <c r="BO263" s="9"/>
      <c r="BP263" s="9"/>
    </row>
    <row r="264" spans="1:68" s="48" customFormat="1" ht="30" customHeight="1">
      <c r="A264" s="105"/>
      <c r="B264" s="147"/>
      <c r="C264" s="583"/>
      <c r="D264" s="584"/>
      <c r="E264" s="584"/>
      <c r="F264" s="584"/>
      <c r="G264" s="585"/>
      <c r="H264" s="574"/>
      <c r="I264" s="575"/>
      <c r="J264" s="575"/>
      <c r="K264" s="576"/>
      <c r="L264" s="574"/>
      <c r="M264" s="575"/>
      <c r="N264" s="575"/>
      <c r="O264" s="575"/>
      <c r="P264" s="575"/>
      <c r="Q264" s="576"/>
      <c r="R264" s="574"/>
      <c r="S264" s="575"/>
      <c r="T264" s="575"/>
      <c r="U264" s="576"/>
      <c r="V264" s="574"/>
      <c r="W264" s="575"/>
      <c r="X264" s="575"/>
      <c r="Y264" s="576"/>
      <c r="Z264" s="574"/>
      <c r="AA264" s="575"/>
      <c r="AB264" s="575"/>
      <c r="AC264" s="576"/>
      <c r="AD264" s="574"/>
      <c r="AE264" s="575"/>
      <c r="AF264" s="575"/>
      <c r="AG264" s="575"/>
      <c r="AH264" s="576"/>
      <c r="AI264" s="9"/>
      <c r="AJ264" s="148"/>
      <c r="AK264" s="9"/>
      <c r="AL264" s="9"/>
      <c r="AM264" s="9"/>
      <c r="AN264" s="9"/>
      <c r="AO264" s="9"/>
      <c r="BD264" s="36"/>
      <c r="BE264" s="9"/>
      <c r="BF264" s="9"/>
      <c r="BG264" s="9"/>
      <c r="BH264" s="9"/>
      <c r="BI264" s="9"/>
      <c r="BJ264" s="9"/>
      <c r="BK264" s="9"/>
      <c r="BL264" s="9"/>
      <c r="BM264" s="9"/>
      <c r="BN264" s="9"/>
      <c r="BO264" s="9"/>
      <c r="BP264" s="9"/>
    </row>
    <row r="265" spans="1:68" s="48" customFormat="1" ht="30" customHeight="1">
      <c r="A265" s="105"/>
      <c r="B265" s="147"/>
      <c r="C265" s="586"/>
      <c r="D265" s="587"/>
      <c r="E265" s="587"/>
      <c r="F265" s="587"/>
      <c r="G265" s="588"/>
      <c r="H265" s="577"/>
      <c r="I265" s="578"/>
      <c r="J265" s="578"/>
      <c r="K265" s="579"/>
      <c r="L265" s="577"/>
      <c r="M265" s="578"/>
      <c r="N265" s="578"/>
      <c r="O265" s="578"/>
      <c r="P265" s="578"/>
      <c r="Q265" s="579"/>
      <c r="R265" s="577"/>
      <c r="S265" s="578"/>
      <c r="T265" s="578"/>
      <c r="U265" s="579"/>
      <c r="V265" s="577"/>
      <c r="W265" s="578"/>
      <c r="X265" s="578"/>
      <c r="Y265" s="579"/>
      <c r="Z265" s="577"/>
      <c r="AA265" s="578"/>
      <c r="AB265" s="578"/>
      <c r="AC265" s="579"/>
      <c r="AD265" s="577"/>
      <c r="AE265" s="578"/>
      <c r="AF265" s="578"/>
      <c r="AG265" s="578"/>
      <c r="AH265" s="579"/>
      <c r="AI265" s="9"/>
      <c r="AJ265" s="148"/>
      <c r="AK265" s="9"/>
      <c r="AL265" s="9"/>
      <c r="AM265" s="9"/>
      <c r="AN265" s="9"/>
      <c r="AO265" s="9"/>
      <c r="BD265" s="36"/>
      <c r="BE265" s="9"/>
      <c r="BF265" s="9"/>
      <c r="BG265" s="9"/>
      <c r="BH265" s="9"/>
      <c r="BI265" s="9"/>
      <c r="BJ265" s="9"/>
      <c r="BK265" s="9"/>
      <c r="BL265" s="9"/>
      <c r="BM265" s="9"/>
      <c r="BN265" s="9"/>
      <c r="BO265" s="9"/>
      <c r="BP265" s="9"/>
    </row>
    <row r="266" spans="1:68" s="48" customFormat="1" ht="30" customHeight="1">
      <c r="A266" s="105"/>
      <c r="B266" s="147"/>
      <c r="C266" s="580" t="s">
        <v>401</v>
      </c>
      <c r="D266" s="581"/>
      <c r="E266" s="581"/>
      <c r="F266" s="581"/>
      <c r="G266" s="582"/>
      <c r="H266" s="571"/>
      <c r="I266" s="572"/>
      <c r="J266" s="572"/>
      <c r="K266" s="573"/>
      <c r="L266" s="571"/>
      <c r="M266" s="572"/>
      <c r="N266" s="572"/>
      <c r="O266" s="572"/>
      <c r="P266" s="572"/>
      <c r="Q266" s="573"/>
      <c r="R266" s="571"/>
      <c r="S266" s="572"/>
      <c r="T266" s="572"/>
      <c r="U266" s="573"/>
      <c r="V266" s="571"/>
      <c r="W266" s="572"/>
      <c r="X266" s="572"/>
      <c r="Y266" s="573"/>
      <c r="Z266" s="571"/>
      <c r="AA266" s="572"/>
      <c r="AB266" s="572"/>
      <c r="AC266" s="573"/>
      <c r="AD266" s="571"/>
      <c r="AE266" s="572"/>
      <c r="AF266" s="572"/>
      <c r="AG266" s="572"/>
      <c r="AH266" s="573"/>
      <c r="AI266" s="9"/>
      <c r="AJ266" s="148"/>
      <c r="AK266" s="9"/>
      <c r="AL266" s="9"/>
      <c r="AM266" s="9"/>
      <c r="AN266" s="9"/>
      <c r="AO266" s="9"/>
      <c r="BD266" s="36"/>
      <c r="BE266" s="9"/>
      <c r="BF266" s="9"/>
      <c r="BG266" s="9"/>
      <c r="BH266" s="9"/>
      <c r="BI266" s="9"/>
      <c r="BJ266" s="9"/>
      <c r="BK266" s="9"/>
      <c r="BL266" s="9"/>
      <c r="BM266" s="9"/>
      <c r="BN266" s="9"/>
      <c r="BO266" s="9"/>
      <c r="BP266" s="9"/>
    </row>
    <row r="267" spans="1:68" s="48" customFormat="1" ht="30" customHeight="1">
      <c r="A267" s="105"/>
      <c r="B267" s="147"/>
      <c r="C267" s="583"/>
      <c r="D267" s="584"/>
      <c r="E267" s="584"/>
      <c r="F267" s="584"/>
      <c r="G267" s="585"/>
      <c r="H267" s="574"/>
      <c r="I267" s="575"/>
      <c r="J267" s="575"/>
      <c r="K267" s="576"/>
      <c r="L267" s="574"/>
      <c r="M267" s="575"/>
      <c r="N267" s="575"/>
      <c r="O267" s="575"/>
      <c r="P267" s="575"/>
      <c r="Q267" s="576"/>
      <c r="R267" s="574"/>
      <c r="S267" s="575"/>
      <c r="T267" s="575"/>
      <c r="U267" s="576"/>
      <c r="V267" s="574"/>
      <c r="W267" s="575"/>
      <c r="X267" s="575"/>
      <c r="Y267" s="576"/>
      <c r="Z267" s="574"/>
      <c r="AA267" s="575"/>
      <c r="AB267" s="575"/>
      <c r="AC267" s="576"/>
      <c r="AD267" s="574"/>
      <c r="AE267" s="575"/>
      <c r="AF267" s="575"/>
      <c r="AG267" s="575"/>
      <c r="AH267" s="576"/>
      <c r="AI267" s="9"/>
      <c r="AJ267" s="148"/>
      <c r="AK267" s="9"/>
      <c r="AL267" s="9"/>
      <c r="AM267" s="9"/>
      <c r="AN267" s="9"/>
      <c r="AO267" s="9"/>
      <c r="BD267" s="36"/>
      <c r="BE267" s="9"/>
      <c r="BF267" s="9"/>
      <c r="BG267" s="9"/>
      <c r="BH267" s="9"/>
      <c r="BI267" s="9"/>
      <c r="BJ267" s="9"/>
      <c r="BK267" s="9"/>
      <c r="BL267" s="9"/>
      <c r="BM267" s="9"/>
      <c r="BN267" s="9"/>
      <c r="BO267" s="9"/>
      <c r="BP267" s="9"/>
    </row>
    <row r="268" spans="1:68" s="48" customFormat="1" ht="30" customHeight="1">
      <c r="A268" s="105"/>
      <c r="B268" s="147"/>
      <c r="C268" s="583"/>
      <c r="D268" s="584"/>
      <c r="E268" s="584"/>
      <c r="F268" s="584"/>
      <c r="G268" s="585"/>
      <c r="H268" s="574"/>
      <c r="I268" s="575"/>
      <c r="J268" s="575"/>
      <c r="K268" s="576"/>
      <c r="L268" s="574"/>
      <c r="M268" s="575"/>
      <c r="N268" s="575"/>
      <c r="O268" s="575"/>
      <c r="P268" s="575"/>
      <c r="Q268" s="576"/>
      <c r="R268" s="574"/>
      <c r="S268" s="575"/>
      <c r="T268" s="575"/>
      <c r="U268" s="576"/>
      <c r="V268" s="574"/>
      <c r="W268" s="575"/>
      <c r="X268" s="575"/>
      <c r="Y268" s="576"/>
      <c r="Z268" s="574"/>
      <c r="AA268" s="575"/>
      <c r="AB268" s="575"/>
      <c r="AC268" s="576"/>
      <c r="AD268" s="574"/>
      <c r="AE268" s="575"/>
      <c r="AF268" s="575"/>
      <c r="AG268" s="575"/>
      <c r="AH268" s="576"/>
      <c r="AI268" s="9"/>
      <c r="AJ268" s="148"/>
      <c r="AK268" s="9"/>
      <c r="AL268" s="9"/>
      <c r="AM268" s="9"/>
      <c r="AN268" s="9"/>
      <c r="AO268" s="9"/>
      <c r="BD268" s="36"/>
      <c r="BE268" s="9"/>
      <c r="BF268" s="9"/>
      <c r="BG268" s="9"/>
      <c r="BH268" s="9"/>
      <c r="BI268" s="9"/>
      <c r="BJ268" s="9"/>
      <c r="BK268" s="9"/>
      <c r="BL268" s="9"/>
      <c r="BM268" s="9"/>
      <c r="BN268" s="9"/>
      <c r="BO268" s="9"/>
      <c r="BP268" s="9"/>
    </row>
    <row r="269" spans="1:68" s="48" customFormat="1" ht="30" customHeight="1">
      <c r="A269" s="105"/>
      <c r="B269" s="147"/>
      <c r="C269" s="583"/>
      <c r="D269" s="584"/>
      <c r="E269" s="584"/>
      <c r="F269" s="584"/>
      <c r="G269" s="585"/>
      <c r="H269" s="574"/>
      <c r="I269" s="575"/>
      <c r="J269" s="575"/>
      <c r="K269" s="576"/>
      <c r="L269" s="574"/>
      <c r="M269" s="575"/>
      <c r="N269" s="575"/>
      <c r="O269" s="575"/>
      <c r="P269" s="575"/>
      <c r="Q269" s="576"/>
      <c r="R269" s="574"/>
      <c r="S269" s="575"/>
      <c r="T269" s="575"/>
      <c r="U269" s="576"/>
      <c r="V269" s="574"/>
      <c r="W269" s="575"/>
      <c r="X269" s="575"/>
      <c r="Y269" s="576"/>
      <c r="Z269" s="574"/>
      <c r="AA269" s="575"/>
      <c r="AB269" s="575"/>
      <c r="AC269" s="576"/>
      <c r="AD269" s="574"/>
      <c r="AE269" s="575"/>
      <c r="AF269" s="575"/>
      <c r="AG269" s="575"/>
      <c r="AH269" s="576"/>
      <c r="AI269" s="9"/>
      <c r="AJ269" s="148"/>
      <c r="AK269" s="9"/>
      <c r="AL269" s="9"/>
      <c r="AM269" s="9"/>
      <c r="AN269" s="9"/>
      <c r="AO269" s="9"/>
      <c r="BD269" s="36"/>
      <c r="BE269" s="9"/>
      <c r="BF269" s="9"/>
      <c r="BG269" s="9"/>
      <c r="BH269" s="9"/>
      <c r="BI269" s="9"/>
      <c r="BJ269" s="9"/>
      <c r="BK269" s="9"/>
      <c r="BL269" s="9"/>
      <c r="BM269" s="9"/>
      <c r="BN269" s="9"/>
      <c r="BO269" s="9"/>
      <c r="BP269" s="9"/>
    </row>
    <row r="270" spans="1:68" s="48" customFormat="1" ht="30" customHeight="1">
      <c r="A270" s="105"/>
      <c r="B270" s="147"/>
      <c r="C270" s="586"/>
      <c r="D270" s="587"/>
      <c r="E270" s="587"/>
      <c r="F270" s="587"/>
      <c r="G270" s="588"/>
      <c r="H270" s="577"/>
      <c r="I270" s="578"/>
      <c r="J270" s="578"/>
      <c r="K270" s="579"/>
      <c r="L270" s="577"/>
      <c r="M270" s="578"/>
      <c r="N270" s="578"/>
      <c r="O270" s="578"/>
      <c r="P270" s="578"/>
      <c r="Q270" s="579"/>
      <c r="R270" s="577"/>
      <c r="S270" s="578"/>
      <c r="T270" s="578"/>
      <c r="U270" s="579"/>
      <c r="V270" s="577"/>
      <c r="W270" s="578"/>
      <c r="X270" s="578"/>
      <c r="Y270" s="579"/>
      <c r="Z270" s="577"/>
      <c r="AA270" s="578"/>
      <c r="AB270" s="578"/>
      <c r="AC270" s="579"/>
      <c r="AD270" s="577"/>
      <c r="AE270" s="578"/>
      <c r="AF270" s="578"/>
      <c r="AG270" s="578"/>
      <c r="AH270" s="579"/>
      <c r="AI270" s="9"/>
      <c r="AJ270" s="148"/>
      <c r="AK270" s="9"/>
      <c r="AL270" s="9"/>
      <c r="AM270" s="9"/>
      <c r="AN270" s="9"/>
      <c r="AO270" s="9"/>
      <c r="BD270" s="36"/>
      <c r="BE270" s="9"/>
      <c r="BF270" s="9"/>
      <c r="BG270" s="9"/>
      <c r="BH270" s="9"/>
      <c r="BI270" s="9"/>
      <c r="BJ270" s="9"/>
      <c r="BK270" s="9"/>
      <c r="BL270" s="9"/>
      <c r="BM270" s="9"/>
      <c r="BN270" s="9"/>
      <c r="BO270" s="9"/>
      <c r="BP270" s="9"/>
    </row>
    <row r="271" spans="1:68" s="48" customFormat="1" ht="30" customHeight="1">
      <c r="A271" s="105"/>
      <c r="B271" s="147"/>
      <c r="C271" s="580" t="s">
        <v>402</v>
      </c>
      <c r="D271" s="581"/>
      <c r="E271" s="581"/>
      <c r="F271" s="581"/>
      <c r="G271" s="582"/>
      <c r="H271" s="571"/>
      <c r="I271" s="572"/>
      <c r="J271" s="572"/>
      <c r="K271" s="573"/>
      <c r="L271" s="571"/>
      <c r="M271" s="572"/>
      <c r="N271" s="572"/>
      <c r="O271" s="572"/>
      <c r="P271" s="572"/>
      <c r="Q271" s="573"/>
      <c r="R271" s="571"/>
      <c r="S271" s="572"/>
      <c r="T271" s="572"/>
      <c r="U271" s="573"/>
      <c r="V271" s="571"/>
      <c r="W271" s="572"/>
      <c r="X271" s="572"/>
      <c r="Y271" s="573"/>
      <c r="Z271" s="571"/>
      <c r="AA271" s="572"/>
      <c r="AB271" s="572"/>
      <c r="AC271" s="573"/>
      <c r="AD271" s="571"/>
      <c r="AE271" s="572"/>
      <c r="AF271" s="572"/>
      <c r="AG271" s="572"/>
      <c r="AH271" s="573"/>
      <c r="AI271" s="9"/>
      <c r="AJ271" s="148"/>
      <c r="AK271" s="9"/>
      <c r="AL271" s="9"/>
      <c r="AM271" s="9"/>
      <c r="AN271" s="9"/>
      <c r="AO271" s="9"/>
      <c r="BD271" s="36"/>
      <c r="BE271" s="9"/>
      <c r="BF271" s="9"/>
      <c r="BG271" s="9"/>
      <c r="BH271" s="9"/>
      <c r="BI271" s="9"/>
      <c r="BJ271" s="9"/>
      <c r="BK271" s="9"/>
      <c r="BL271" s="9"/>
      <c r="BM271" s="9"/>
      <c r="BN271" s="9"/>
      <c r="BO271" s="9"/>
      <c r="BP271" s="9"/>
    </row>
    <row r="272" spans="1:68" s="48" customFormat="1" ht="30" customHeight="1">
      <c r="A272" s="105"/>
      <c r="B272" s="147"/>
      <c r="C272" s="583"/>
      <c r="D272" s="584"/>
      <c r="E272" s="584"/>
      <c r="F272" s="584"/>
      <c r="G272" s="585"/>
      <c r="H272" s="574"/>
      <c r="I272" s="575"/>
      <c r="J272" s="575"/>
      <c r="K272" s="576"/>
      <c r="L272" s="574"/>
      <c r="M272" s="575"/>
      <c r="N272" s="575"/>
      <c r="O272" s="575"/>
      <c r="P272" s="575"/>
      <c r="Q272" s="576"/>
      <c r="R272" s="574"/>
      <c r="S272" s="575"/>
      <c r="T272" s="575"/>
      <c r="U272" s="576"/>
      <c r="V272" s="574"/>
      <c r="W272" s="575"/>
      <c r="X272" s="575"/>
      <c r="Y272" s="576"/>
      <c r="Z272" s="574"/>
      <c r="AA272" s="575"/>
      <c r="AB272" s="575"/>
      <c r="AC272" s="576"/>
      <c r="AD272" s="574"/>
      <c r="AE272" s="575"/>
      <c r="AF272" s="575"/>
      <c r="AG272" s="575"/>
      <c r="AH272" s="576"/>
      <c r="AI272" s="9"/>
      <c r="AJ272" s="148"/>
      <c r="AK272" s="9"/>
      <c r="AL272" s="9"/>
      <c r="AM272" s="9"/>
      <c r="AN272" s="9"/>
      <c r="AO272" s="9"/>
      <c r="BD272" s="36"/>
      <c r="BE272" s="9"/>
      <c r="BF272" s="9"/>
      <c r="BG272" s="9"/>
      <c r="BH272" s="9"/>
      <c r="BI272" s="9"/>
      <c r="BJ272" s="9"/>
      <c r="BK272" s="9"/>
      <c r="BL272" s="9"/>
      <c r="BM272" s="9"/>
      <c r="BN272" s="9"/>
      <c r="BO272" s="9"/>
      <c r="BP272" s="9"/>
    </row>
    <row r="273" spans="1:68" s="48" customFormat="1" ht="30" customHeight="1">
      <c r="A273" s="105"/>
      <c r="B273" s="147"/>
      <c r="C273" s="586"/>
      <c r="D273" s="587"/>
      <c r="E273" s="587"/>
      <c r="F273" s="587"/>
      <c r="G273" s="588"/>
      <c r="H273" s="577"/>
      <c r="I273" s="578"/>
      <c r="J273" s="578"/>
      <c r="K273" s="579"/>
      <c r="L273" s="577"/>
      <c r="M273" s="578"/>
      <c r="N273" s="578"/>
      <c r="O273" s="578"/>
      <c r="P273" s="578"/>
      <c r="Q273" s="579"/>
      <c r="R273" s="577"/>
      <c r="S273" s="578"/>
      <c r="T273" s="578"/>
      <c r="U273" s="579"/>
      <c r="V273" s="577"/>
      <c r="W273" s="578"/>
      <c r="X273" s="578"/>
      <c r="Y273" s="579"/>
      <c r="Z273" s="577"/>
      <c r="AA273" s="578"/>
      <c r="AB273" s="578"/>
      <c r="AC273" s="579"/>
      <c r="AD273" s="577"/>
      <c r="AE273" s="578"/>
      <c r="AF273" s="578"/>
      <c r="AG273" s="578"/>
      <c r="AH273" s="579"/>
      <c r="AI273" s="9"/>
      <c r="AJ273" s="148"/>
      <c r="AK273" s="9"/>
      <c r="AL273" s="9"/>
      <c r="AM273" s="9"/>
      <c r="AN273" s="9"/>
      <c r="AO273" s="9"/>
      <c r="BD273" s="36"/>
      <c r="BE273" s="9"/>
      <c r="BF273" s="9"/>
      <c r="BG273" s="9"/>
      <c r="BH273" s="9"/>
      <c r="BI273" s="9"/>
      <c r="BJ273" s="9"/>
      <c r="BK273" s="9"/>
      <c r="BL273" s="9"/>
      <c r="BM273" s="9"/>
      <c r="BN273" s="9"/>
      <c r="BO273" s="9"/>
      <c r="BP273" s="9"/>
    </row>
    <row r="274" spans="1:68" s="48" customFormat="1" ht="30" customHeight="1">
      <c r="A274" s="105"/>
      <c r="B274" s="147"/>
      <c r="C274" s="580" t="s">
        <v>545</v>
      </c>
      <c r="D274" s="581"/>
      <c r="E274" s="581"/>
      <c r="F274" s="581"/>
      <c r="G274" s="582"/>
      <c r="H274" s="571"/>
      <c r="I274" s="572"/>
      <c r="J274" s="572"/>
      <c r="K274" s="573"/>
      <c r="L274" s="571"/>
      <c r="M274" s="572"/>
      <c r="N274" s="572"/>
      <c r="O274" s="572"/>
      <c r="P274" s="572"/>
      <c r="Q274" s="573"/>
      <c r="R274" s="571"/>
      <c r="S274" s="572"/>
      <c r="T274" s="572"/>
      <c r="U274" s="573"/>
      <c r="V274" s="571"/>
      <c r="W274" s="572"/>
      <c r="X274" s="572"/>
      <c r="Y274" s="573"/>
      <c r="Z274" s="571"/>
      <c r="AA274" s="572"/>
      <c r="AB274" s="572"/>
      <c r="AC274" s="573"/>
      <c r="AD274" s="571"/>
      <c r="AE274" s="572"/>
      <c r="AF274" s="572"/>
      <c r="AG274" s="572"/>
      <c r="AH274" s="573"/>
      <c r="AI274" s="9"/>
      <c r="AJ274" s="148"/>
      <c r="AK274" s="9"/>
      <c r="AL274" s="9"/>
      <c r="AM274" s="9"/>
      <c r="AN274" s="9"/>
      <c r="AO274" s="9"/>
      <c r="BD274" s="36"/>
      <c r="BE274" s="9"/>
      <c r="BF274" s="9"/>
      <c r="BG274" s="9"/>
      <c r="BH274" s="9"/>
      <c r="BI274" s="9"/>
      <c r="BJ274" s="9"/>
      <c r="BK274" s="9"/>
      <c r="BL274" s="9"/>
      <c r="BM274" s="9"/>
      <c r="BN274" s="9"/>
      <c r="BO274" s="9"/>
      <c r="BP274" s="9"/>
    </row>
    <row r="275" spans="1:68" s="48" customFormat="1" ht="30" customHeight="1">
      <c r="A275" s="105"/>
      <c r="B275" s="147"/>
      <c r="C275" s="583"/>
      <c r="D275" s="584"/>
      <c r="E275" s="584"/>
      <c r="F275" s="584"/>
      <c r="G275" s="585"/>
      <c r="H275" s="574"/>
      <c r="I275" s="575"/>
      <c r="J275" s="575"/>
      <c r="K275" s="576"/>
      <c r="L275" s="574"/>
      <c r="M275" s="575"/>
      <c r="N275" s="575"/>
      <c r="O275" s="575"/>
      <c r="P275" s="575"/>
      <c r="Q275" s="576"/>
      <c r="R275" s="574"/>
      <c r="S275" s="575"/>
      <c r="T275" s="575"/>
      <c r="U275" s="576"/>
      <c r="V275" s="574"/>
      <c r="W275" s="575"/>
      <c r="X275" s="575"/>
      <c r="Y275" s="576"/>
      <c r="Z275" s="574"/>
      <c r="AA275" s="575"/>
      <c r="AB275" s="575"/>
      <c r="AC275" s="576"/>
      <c r="AD275" s="574"/>
      <c r="AE275" s="575"/>
      <c r="AF275" s="575"/>
      <c r="AG275" s="575"/>
      <c r="AH275" s="576"/>
      <c r="AI275" s="9"/>
      <c r="AJ275" s="148"/>
      <c r="AK275" s="9"/>
      <c r="AL275" s="9"/>
      <c r="AM275" s="9"/>
      <c r="AN275" s="9"/>
      <c r="AO275" s="9"/>
      <c r="BD275" s="36"/>
      <c r="BE275" s="9"/>
      <c r="BF275" s="9"/>
      <c r="BG275" s="9"/>
      <c r="BH275" s="9"/>
      <c r="BI275" s="9"/>
      <c r="BJ275" s="9"/>
      <c r="BK275" s="9"/>
      <c r="BL275" s="9"/>
      <c r="BM275" s="9"/>
      <c r="BN275" s="9"/>
      <c r="BO275" s="9"/>
      <c r="BP275" s="9"/>
    </row>
    <row r="276" spans="1:68" s="48" customFormat="1" ht="30" customHeight="1">
      <c r="A276" s="105"/>
      <c r="B276" s="147"/>
      <c r="C276" s="583"/>
      <c r="D276" s="584"/>
      <c r="E276" s="584"/>
      <c r="F276" s="584"/>
      <c r="G276" s="585"/>
      <c r="H276" s="574"/>
      <c r="I276" s="575"/>
      <c r="J276" s="575"/>
      <c r="K276" s="576"/>
      <c r="L276" s="574"/>
      <c r="M276" s="575"/>
      <c r="N276" s="575"/>
      <c r="O276" s="575"/>
      <c r="P276" s="575"/>
      <c r="Q276" s="576"/>
      <c r="R276" s="574"/>
      <c r="S276" s="575"/>
      <c r="T276" s="575"/>
      <c r="U276" s="576"/>
      <c r="V276" s="574"/>
      <c r="W276" s="575"/>
      <c r="X276" s="575"/>
      <c r="Y276" s="576"/>
      <c r="Z276" s="574"/>
      <c r="AA276" s="575"/>
      <c r="AB276" s="575"/>
      <c r="AC276" s="576"/>
      <c r="AD276" s="574"/>
      <c r="AE276" s="575"/>
      <c r="AF276" s="575"/>
      <c r="AG276" s="575"/>
      <c r="AH276" s="576"/>
      <c r="AI276" s="9"/>
      <c r="AJ276" s="148"/>
      <c r="AK276" s="9"/>
      <c r="AL276" s="9"/>
      <c r="AM276" s="9"/>
      <c r="AN276" s="9"/>
      <c r="AO276" s="9"/>
      <c r="BD276" s="36"/>
      <c r="BE276" s="9"/>
      <c r="BF276" s="9"/>
      <c r="BG276" s="9"/>
      <c r="BH276" s="9"/>
      <c r="BI276" s="9"/>
      <c r="BJ276" s="9"/>
      <c r="BK276" s="9"/>
      <c r="BL276" s="9"/>
      <c r="BM276" s="9"/>
      <c r="BN276" s="9"/>
      <c r="BO276" s="9"/>
      <c r="BP276" s="9"/>
    </row>
    <row r="277" spans="1:68" s="48" customFormat="1" ht="30" customHeight="1">
      <c r="A277" s="105"/>
      <c r="B277" s="147"/>
      <c r="C277" s="583"/>
      <c r="D277" s="584"/>
      <c r="E277" s="584"/>
      <c r="F277" s="584"/>
      <c r="G277" s="585"/>
      <c r="H277" s="574"/>
      <c r="I277" s="575"/>
      <c r="J277" s="575"/>
      <c r="K277" s="576"/>
      <c r="L277" s="574"/>
      <c r="M277" s="575"/>
      <c r="N277" s="575"/>
      <c r="O277" s="575"/>
      <c r="P277" s="575"/>
      <c r="Q277" s="576"/>
      <c r="R277" s="574"/>
      <c r="S277" s="575"/>
      <c r="T277" s="575"/>
      <c r="U277" s="576"/>
      <c r="V277" s="574"/>
      <c r="W277" s="575"/>
      <c r="X277" s="575"/>
      <c r="Y277" s="576"/>
      <c r="Z277" s="574"/>
      <c r="AA277" s="575"/>
      <c r="AB277" s="575"/>
      <c r="AC277" s="576"/>
      <c r="AD277" s="574"/>
      <c r="AE277" s="575"/>
      <c r="AF277" s="575"/>
      <c r="AG277" s="575"/>
      <c r="AH277" s="576"/>
      <c r="AI277" s="9"/>
      <c r="AJ277" s="148"/>
      <c r="AK277" s="9"/>
      <c r="AL277" s="9"/>
      <c r="AM277" s="9"/>
      <c r="AN277" s="9"/>
      <c r="AO277" s="9"/>
      <c r="BD277" s="36"/>
      <c r="BE277" s="9"/>
      <c r="BF277" s="9"/>
      <c r="BG277" s="9"/>
      <c r="BH277" s="9"/>
      <c r="BI277" s="9"/>
      <c r="BJ277" s="9"/>
      <c r="BK277" s="9"/>
      <c r="BL277" s="9"/>
      <c r="BM277" s="9"/>
      <c r="BN277" s="9"/>
      <c r="BO277" s="9"/>
      <c r="BP277" s="9"/>
    </row>
    <row r="278" spans="1:68" s="48" customFormat="1" ht="30" customHeight="1">
      <c r="A278" s="105"/>
      <c r="B278" s="147"/>
      <c r="C278" s="583"/>
      <c r="D278" s="584"/>
      <c r="E278" s="584"/>
      <c r="F278" s="584"/>
      <c r="G278" s="585"/>
      <c r="H278" s="574"/>
      <c r="I278" s="575"/>
      <c r="J278" s="575"/>
      <c r="K278" s="576"/>
      <c r="L278" s="574"/>
      <c r="M278" s="575"/>
      <c r="N278" s="575"/>
      <c r="O278" s="575"/>
      <c r="P278" s="575"/>
      <c r="Q278" s="576"/>
      <c r="R278" s="574"/>
      <c r="S278" s="575"/>
      <c r="T278" s="575"/>
      <c r="U278" s="576"/>
      <c r="V278" s="574"/>
      <c r="W278" s="575"/>
      <c r="X278" s="575"/>
      <c r="Y278" s="576"/>
      <c r="Z278" s="574"/>
      <c r="AA278" s="575"/>
      <c r="AB278" s="575"/>
      <c r="AC278" s="576"/>
      <c r="AD278" s="574"/>
      <c r="AE278" s="575"/>
      <c r="AF278" s="575"/>
      <c r="AG278" s="575"/>
      <c r="AH278" s="576"/>
      <c r="AI278" s="9"/>
      <c r="AJ278" s="148"/>
      <c r="AK278" s="9"/>
      <c r="AL278" s="9"/>
      <c r="AM278" s="9"/>
      <c r="AN278" s="9"/>
      <c r="AO278" s="9"/>
      <c r="BD278" s="36"/>
      <c r="BE278" s="9"/>
      <c r="BF278" s="9"/>
      <c r="BG278" s="9"/>
      <c r="BH278" s="9"/>
      <c r="BI278" s="9"/>
      <c r="BJ278" s="9"/>
      <c r="BK278" s="9"/>
      <c r="BL278" s="9"/>
      <c r="BM278" s="9"/>
      <c r="BN278" s="9"/>
      <c r="BO278" s="9"/>
      <c r="BP278" s="9"/>
    </row>
    <row r="279" spans="1:68" s="48" customFormat="1" ht="30" customHeight="1">
      <c r="A279" s="105"/>
      <c r="B279" s="147"/>
      <c r="C279" s="583"/>
      <c r="D279" s="584"/>
      <c r="E279" s="584"/>
      <c r="F279" s="584"/>
      <c r="G279" s="585"/>
      <c r="H279" s="574"/>
      <c r="I279" s="575"/>
      <c r="J279" s="575"/>
      <c r="K279" s="576"/>
      <c r="L279" s="574"/>
      <c r="M279" s="575"/>
      <c r="N279" s="575"/>
      <c r="O279" s="575"/>
      <c r="P279" s="575"/>
      <c r="Q279" s="576"/>
      <c r="R279" s="574"/>
      <c r="S279" s="575"/>
      <c r="T279" s="575"/>
      <c r="U279" s="576"/>
      <c r="V279" s="574"/>
      <c r="W279" s="575"/>
      <c r="X279" s="575"/>
      <c r="Y279" s="576"/>
      <c r="Z279" s="574"/>
      <c r="AA279" s="575"/>
      <c r="AB279" s="575"/>
      <c r="AC279" s="576"/>
      <c r="AD279" s="574"/>
      <c r="AE279" s="575"/>
      <c r="AF279" s="575"/>
      <c r="AG279" s="575"/>
      <c r="AH279" s="576"/>
      <c r="AI279" s="9"/>
      <c r="AJ279" s="148"/>
      <c r="AK279" s="9"/>
      <c r="AL279" s="9"/>
      <c r="AM279" s="9"/>
      <c r="AN279" s="9"/>
      <c r="AO279" s="9"/>
      <c r="BD279" s="36"/>
      <c r="BE279" s="9"/>
      <c r="BF279" s="9"/>
      <c r="BG279" s="9"/>
      <c r="BH279" s="9"/>
      <c r="BI279" s="9"/>
      <c r="BJ279" s="9"/>
      <c r="BK279" s="9"/>
      <c r="BL279" s="9"/>
      <c r="BM279" s="9"/>
      <c r="BN279" s="9"/>
      <c r="BO279" s="9"/>
      <c r="BP279" s="9"/>
    </row>
    <row r="280" spans="1:68" s="48" customFormat="1" ht="30" customHeight="1">
      <c r="A280" s="105"/>
      <c r="B280" s="147"/>
      <c r="C280" s="583"/>
      <c r="D280" s="584"/>
      <c r="E280" s="584"/>
      <c r="F280" s="584"/>
      <c r="G280" s="585"/>
      <c r="H280" s="574"/>
      <c r="I280" s="575"/>
      <c r="J280" s="575"/>
      <c r="K280" s="576"/>
      <c r="L280" s="574"/>
      <c r="M280" s="575"/>
      <c r="N280" s="575"/>
      <c r="O280" s="575"/>
      <c r="P280" s="575"/>
      <c r="Q280" s="576"/>
      <c r="R280" s="574"/>
      <c r="S280" s="575"/>
      <c r="T280" s="575"/>
      <c r="U280" s="576"/>
      <c r="V280" s="574"/>
      <c r="W280" s="575"/>
      <c r="X280" s="575"/>
      <c r="Y280" s="576"/>
      <c r="Z280" s="574"/>
      <c r="AA280" s="575"/>
      <c r="AB280" s="575"/>
      <c r="AC280" s="576"/>
      <c r="AD280" s="574"/>
      <c r="AE280" s="575"/>
      <c r="AF280" s="575"/>
      <c r="AG280" s="575"/>
      <c r="AH280" s="576"/>
      <c r="AI280" s="9"/>
      <c r="AJ280" s="148"/>
      <c r="AK280" s="9"/>
      <c r="AL280" s="9"/>
      <c r="AM280" s="9"/>
      <c r="AN280" s="9"/>
      <c r="AO280" s="9"/>
      <c r="BD280" s="36"/>
      <c r="BE280" s="9"/>
      <c r="BF280" s="9"/>
      <c r="BG280" s="9"/>
      <c r="BH280" s="9"/>
      <c r="BI280" s="9"/>
      <c r="BJ280" s="9"/>
      <c r="BK280" s="9"/>
      <c r="BL280" s="9"/>
      <c r="BM280" s="9"/>
      <c r="BN280" s="9"/>
      <c r="BO280" s="9"/>
      <c r="BP280" s="9"/>
    </row>
    <row r="281" spans="1:68" s="48" customFormat="1" ht="21" customHeight="1">
      <c r="A281" s="105"/>
      <c r="B281" s="147"/>
      <c r="C281" s="586"/>
      <c r="D281" s="587"/>
      <c r="E281" s="587"/>
      <c r="F281" s="587"/>
      <c r="G281" s="588"/>
      <c r="H281" s="577"/>
      <c r="I281" s="578"/>
      <c r="J281" s="578"/>
      <c r="K281" s="579"/>
      <c r="L281" s="577"/>
      <c r="M281" s="578"/>
      <c r="N281" s="578"/>
      <c r="O281" s="578"/>
      <c r="P281" s="578"/>
      <c r="Q281" s="579"/>
      <c r="R281" s="577"/>
      <c r="S281" s="578"/>
      <c r="T281" s="578"/>
      <c r="U281" s="579"/>
      <c r="V281" s="577"/>
      <c r="W281" s="578"/>
      <c r="X281" s="578"/>
      <c r="Y281" s="579"/>
      <c r="Z281" s="577"/>
      <c r="AA281" s="578"/>
      <c r="AB281" s="578"/>
      <c r="AC281" s="579"/>
      <c r="AD281" s="577"/>
      <c r="AE281" s="578"/>
      <c r="AF281" s="578"/>
      <c r="AG281" s="578"/>
      <c r="AH281" s="579"/>
      <c r="AI281" s="9"/>
      <c r="AJ281" s="148"/>
      <c r="AK281" s="9"/>
      <c r="AL281" s="9"/>
      <c r="AM281" s="9"/>
      <c r="AN281" s="9"/>
      <c r="AO281" s="9"/>
      <c r="BD281" s="36"/>
      <c r="BE281" s="9"/>
      <c r="BF281" s="9"/>
      <c r="BG281" s="9"/>
      <c r="BH281" s="9"/>
      <c r="BI281" s="9"/>
      <c r="BJ281" s="9"/>
      <c r="BK281" s="9"/>
      <c r="BL281" s="9"/>
      <c r="BM281" s="9"/>
      <c r="BN281" s="9"/>
      <c r="BO281" s="9"/>
      <c r="BP281" s="9"/>
    </row>
    <row r="282" spans="1:68" s="48" customFormat="1" ht="21" customHeight="1">
      <c r="A282" s="105"/>
      <c r="B282" s="147"/>
      <c r="C282" s="552" t="s">
        <v>403</v>
      </c>
      <c r="D282" s="553"/>
      <c r="E282" s="553"/>
      <c r="F282" s="553"/>
      <c r="G282" s="554"/>
      <c r="H282" s="621"/>
      <c r="I282" s="622"/>
      <c r="J282" s="622"/>
      <c r="K282" s="622"/>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c r="AG282" s="622"/>
      <c r="AH282" s="623"/>
      <c r="AI282" s="9"/>
      <c r="AJ282" s="148"/>
      <c r="AK282" s="9"/>
      <c r="AL282" s="9"/>
      <c r="AM282" s="9"/>
      <c r="AN282" s="9"/>
      <c r="AO282" s="9"/>
      <c r="BD282" s="36"/>
      <c r="BE282" s="9"/>
      <c r="BF282" s="9"/>
      <c r="BG282" s="9"/>
      <c r="BH282" s="9"/>
      <c r="BI282" s="9"/>
      <c r="BJ282" s="9"/>
      <c r="BK282" s="9"/>
      <c r="BL282" s="9"/>
      <c r="BM282" s="9"/>
      <c r="BN282" s="9"/>
      <c r="BO282" s="9"/>
      <c r="BP282" s="9"/>
    </row>
    <row r="283" spans="1:68" s="48" customFormat="1" ht="21" customHeight="1">
      <c r="A283" s="105"/>
      <c r="B283" s="147"/>
      <c r="C283" s="555"/>
      <c r="D283" s="556"/>
      <c r="E283" s="556"/>
      <c r="F283" s="556"/>
      <c r="G283" s="557"/>
      <c r="H283" s="624"/>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6"/>
      <c r="AI283" s="9"/>
      <c r="AJ283" s="148"/>
      <c r="AK283" s="9"/>
      <c r="AL283" s="9"/>
      <c r="AM283" s="9"/>
      <c r="AN283" s="9"/>
      <c r="AO283" s="9"/>
      <c r="BD283" s="36"/>
      <c r="BE283" s="9"/>
      <c r="BF283" s="9"/>
      <c r="BG283" s="9"/>
      <c r="BH283" s="9"/>
      <c r="BI283" s="9"/>
      <c r="BJ283" s="9"/>
      <c r="BK283" s="9"/>
      <c r="BL283" s="9"/>
      <c r="BM283" s="9"/>
      <c r="BN283" s="9"/>
      <c r="BO283" s="9"/>
      <c r="BP283" s="9"/>
    </row>
    <row r="284" spans="1:47" s="48" customFormat="1" ht="9" customHeight="1">
      <c r="A284" s="105"/>
      <c r="B284" s="147"/>
      <c r="C284" s="558"/>
      <c r="D284" s="559"/>
      <c r="E284" s="559"/>
      <c r="F284" s="559"/>
      <c r="G284" s="560"/>
      <c r="H284" s="627"/>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9"/>
      <c r="AI284" s="9"/>
      <c r="AJ284" s="148"/>
      <c r="AK284" s="9"/>
      <c r="AL284" s="9"/>
      <c r="AM284" s="9"/>
      <c r="AN284" s="9"/>
      <c r="AO284" s="9"/>
      <c r="AP284" s="9"/>
      <c r="AQ284" s="9"/>
      <c r="AR284" s="9"/>
      <c r="AS284" s="9"/>
      <c r="AT284" s="9"/>
      <c r="AU284" s="9"/>
    </row>
    <row r="285" spans="1:47" s="48" customFormat="1" ht="7.5" customHeight="1">
      <c r="A285" s="105"/>
      <c r="B285" s="147"/>
      <c r="AH285" s="9"/>
      <c r="AI285" s="36"/>
      <c r="AJ285" s="148"/>
      <c r="AK285" s="9"/>
      <c r="AL285" s="9"/>
      <c r="AM285" s="9"/>
      <c r="AN285" s="9"/>
      <c r="AO285" s="9"/>
      <c r="AP285" s="9"/>
      <c r="AQ285" s="9"/>
      <c r="AR285" s="9"/>
      <c r="AS285" s="9"/>
      <c r="AT285" s="9"/>
      <c r="AU285" s="9"/>
    </row>
    <row r="286" spans="1:47" s="13" customFormat="1" ht="7.5" customHeight="1">
      <c r="A286" s="105"/>
      <c r="B286" s="147"/>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c r="AH286" s="148"/>
      <c r="AI286" s="144"/>
      <c r="AJ286" s="148"/>
      <c r="AK286" s="9"/>
      <c r="AL286" s="9"/>
      <c r="AM286" s="9"/>
      <c r="AN286" s="7"/>
      <c r="AO286" s="7"/>
      <c r="AP286" s="7"/>
      <c r="AQ286" s="7"/>
      <c r="AR286" s="7"/>
      <c r="AS286" s="7"/>
      <c r="AT286" s="7"/>
      <c r="AU286" s="7"/>
    </row>
    <row r="287" spans="1:47" s="13" customFormat="1" ht="30" customHeight="1">
      <c r="A287" s="72"/>
      <c r="B287" s="72"/>
      <c r="AH287" s="7"/>
      <c r="AI287" s="7"/>
      <c r="AJ287" s="7"/>
      <c r="AK287" s="7"/>
      <c r="AL287" s="7"/>
      <c r="AM287" s="7"/>
      <c r="AN287" s="7"/>
      <c r="AO287" s="7"/>
      <c r="AP287" s="7"/>
      <c r="AQ287" s="7"/>
      <c r="AR287" s="7"/>
      <c r="AS287" s="7"/>
      <c r="AT287" s="7"/>
      <c r="AU287" s="7"/>
    </row>
    <row r="288" spans="1:47" s="13" customFormat="1" ht="30" customHeight="1">
      <c r="A288" s="72"/>
      <c r="B288" s="72"/>
      <c r="AH288" s="7"/>
      <c r="AI288" s="7"/>
      <c r="AJ288" s="7"/>
      <c r="AK288" s="7"/>
      <c r="AL288" s="7"/>
      <c r="AM288" s="7"/>
      <c r="AN288" s="7"/>
      <c r="AO288" s="7"/>
      <c r="AP288" s="7"/>
      <c r="AQ288" s="7"/>
      <c r="AR288" s="7"/>
      <c r="AS288" s="7"/>
      <c r="AT288" s="7"/>
      <c r="AU288" s="7"/>
    </row>
    <row r="289" spans="1:47" s="13" customFormat="1" ht="30" customHeight="1">
      <c r="A289" s="72"/>
      <c r="B289" s="72"/>
      <c r="AH289" s="7"/>
      <c r="AI289" s="7"/>
      <c r="AJ289" s="7"/>
      <c r="AK289" s="7"/>
      <c r="AL289" s="7"/>
      <c r="AM289" s="7"/>
      <c r="AN289" s="7"/>
      <c r="AO289" s="7"/>
      <c r="AP289" s="7"/>
      <c r="AQ289" s="7"/>
      <c r="AR289" s="7"/>
      <c r="AS289" s="7"/>
      <c r="AT289" s="7"/>
      <c r="AU289" s="7"/>
    </row>
    <row r="290" spans="1:47" s="13" customFormat="1" ht="30" customHeight="1">
      <c r="A290" s="72"/>
      <c r="B290" s="72"/>
      <c r="AH290" s="7"/>
      <c r="AI290" s="7"/>
      <c r="AJ290" s="7"/>
      <c r="AK290" s="7"/>
      <c r="AL290" s="7"/>
      <c r="AM290" s="7"/>
      <c r="AN290" s="7"/>
      <c r="AO290" s="7"/>
      <c r="AP290" s="7"/>
      <c r="AQ290" s="7"/>
      <c r="AR290" s="7"/>
      <c r="AS290" s="7"/>
      <c r="AT290" s="7"/>
      <c r="AU290" s="7"/>
    </row>
    <row r="291" spans="1:47" s="13" customFormat="1" ht="30" customHeight="1">
      <c r="A291" s="72"/>
      <c r="B291" s="72"/>
      <c r="D291" s="52"/>
      <c r="E291" s="52"/>
      <c r="F291" s="52"/>
      <c r="G291" s="52"/>
      <c r="H291" s="52"/>
      <c r="I291" s="52"/>
      <c r="J291" s="52"/>
      <c r="K291" s="52"/>
      <c r="L291" s="52"/>
      <c r="M291" s="52"/>
      <c r="N291" s="52"/>
      <c r="O291" s="52"/>
      <c r="P291" s="52"/>
      <c r="Q291" s="52"/>
      <c r="R291" s="52"/>
      <c r="S291" s="52"/>
      <c r="T291" s="52"/>
      <c r="U291" s="52"/>
      <c r="V291" s="52"/>
      <c r="AH291" s="7"/>
      <c r="AI291" s="7"/>
      <c r="AJ291" s="7"/>
      <c r="AK291" s="7"/>
      <c r="AL291" s="7"/>
      <c r="AM291" s="7"/>
      <c r="AN291" s="7"/>
      <c r="AO291" s="7"/>
      <c r="AP291" s="7"/>
      <c r="AQ291" s="7"/>
      <c r="AR291" s="7"/>
      <c r="AS291" s="7"/>
      <c r="AT291" s="7"/>
      <c r="AU291" s="7"/>
    </row>
    <row r="292" spans="1:47" s="13" customFormat="1" ht="30" customHeight="1">
      <c r="A292" s="72"/>
      <c r="B292" s="72"/>
      <c r="C292" s="53" t="s">
        <v>0</v>
      </c>
      <c r="G292" s="52"/>
      <c r="H292" s="52"/>
      <c r="I292" s="52"/>
      <c r="J292" s="52"/>
      <c r="K292" s="52"/>
      <c r="L292" s="52"/>
      <c r="M292" s="52"/>
      <c r="N292" s="52"/>
      <c r="O292" s="52"/>
      <c r="P292" s="52"/>
      <c r="Q292" s="52"/>
      <c r="R292" s="52"/>
      <c r="S292" s="52"/>
      <c r="T292" s="52"/>
      <c r="U292" s="52"/>
      <c r="V292" s="52"/>
      <c r="AH292" s="7"/>
      <c r="AI292" s="7"/>
      <c r="AJ292" s="7"/>
      <c r="AK292" s="7"/>
      <c r="AL292" s="7"/>
      <c r="AM292" s="7"/>
      <c r="AN292" s="7"/>
      <c r="AO292" s="7"/>
      <c r="AP292" s="7"/>
      <c r="AQ292" s="7"/>
      <c r="AR292" s="7"/>
      <c r="AS292" s="7"/>
      <c r="AT292" s="7"/>
      <c r="AU292" s="7"/>
    </row>
    <row r="293" spans="1:47" s="13" customFormat="1" ht="30" customHeight="1">
      <c r="A293" s="72"/>
      <c r="B293" s="72"/>
      <c r="AH293" s="7"/>
      <c r="AI293" s="7"/>
      <c r="AJ293" s="7"/>
      <c r="AK293" s="7"/>
      <c r="AL293" s="7"/>
      <c r="AM293" s="7"/>
      <c r="AN293" s="7"/>
      <c r="AO293" s="7"/>
      <c r="AP293" s="7"/>
      <c r="AQ293" s="7"/>
      <c r="AR293" s="7"/>
      <c r="AS293" s="7"/>
      <c r="AT293" s="7"/>
      <c r="AU293" s="7"/>
    </row>
    <row r="294" spans="1:47" s="13" customFormat="1" ht="30" customHeight="1">
      <c r="A294" s="72"/>
      <c r="B294" s="72"/>
      <c r="C294" s="52"/>
      <c r="D294" s="52"/>
      <c r="E294" s="52"/>
      <c r="F294" s="52"/>
      <c r="G294" s="52"/>
      <c r="H294" s="52"/>
      <c r="I294" s="52"/>
      <c r="J294" s="52"/>
      <c r="K294" s="52"/>
      <c r="L294" s="52"/>
      <c r="M294" s="52"/>
      <c r="N294" s="52"/>
      <c r="O294" s="52"/>
      <c r="P294" s="52"/>
      <c r="Q294" s="52"/>
      <c r="R294" s="52"/>
      <c r="S294" s="52"/>
      <c r="T294" s="52"/>
      <c r="U294" s="52"/>
      <c r="V294" s="52"/>
      <c r="AH294" s="7"/>
      <c r="AI294" s="7"/>
      <c r="AJ294" s="7"/>
      <c r="AK294" s="7"/>
      <c r="AL294" s="7"/>
      <c r="AM294" s="7"/>
      <c r="AN294" s="7"/>
      <c r="AO294" s="7"/>
      <c r="AP294" s="7"/>
      <c r="AQ294" s="7"/>
      <c r="AR294" s="7"/>
      <c r="AS294" s="7"/>
      <c r="AT294" s="7"/>
      <c r="AU294" s="7"/>
    </row>
    <row r="295" spans="1:39" ht="30" customHeight="1">
      <c r="A295" s="72"/>
      <c r="B295" s="72"/>
      <c r="C295" s="13"/>
      <c r="D295" s="13"/>
      <c r="E295" s="13"/>
      <c r="F295" s="13"/>
      <c r="G295" s="52"/>
      <c r="H295" s="52"/>
      <c r="I295" s="52"/>
      <c r="J295" s="52"/>
      <c r="K295" s="52"/>
      <c r="L295" s="52"/>
      <c r="M295" s="52"/>
      <c r="N295" s="52"/>
      <c r="O295" s="52"/>
      <c r="P295" s="52"/>
      <c r="Q295" s="52"/>
      <c r="R295" s="52"/>
      <c r="S295" s="52"/>
      <c r="T295" s="52"/>
      <c r="U295" s="52"/>
      <c r="V295" s="52"/>
      <c r="W295" s="13"/>
      <c r="X295" s="13"/>
      <c r="Y295" s="13"/>
      <c r="Z295" s="13"/>
      <c r="AA295" s="13"/>
      <c r="AB295" s="13"/>
      <c r="AC295" s="13"/>
      <c r="AD295" s="13"/>
      <c r="AE295" s="13"/>
      <c r="AF295" s="13"/>
      <c r="AG295" s="13"/>
      <c r="AH295" s="7"/>
      <c r="AJ295" s="7"/>
      <c r="AK295" s="7"/>
      <c r="AL295" s="7"/>
      <c r="AM295" s="7"/>
    </row>
  </sheetData>
  <sheetProtection password="CB9D" sheet="1" selectLockedCells="1"/>
  <mergeCells count="263">
    <mergeCell ref="H274:K281"/>
    <mergeCell ref="L274:Q281"/>
    <mergeCell ref="C282:G284"/>
    <mergeCell ref="H271:K273"/>
    <mergeCell ref="Z274:AC281"/>
    <mergeCell ref="AD274:AH281"/>
    <mergeCell ref="V274:Y281"/>
    <mergeCell ref="AD271:AH273"/>
    <mergeCell ref="H282:AH284"/>
    <mergeCell ref="V271:Y273"/>
    <mergeCell ref="Z271:AC273"/>
    <mergeCell ref="C274:G281"/>
    <mergeCell ref="L271:Q273"/>
    <mergeCell ref="R271:U273"/>
    <mergeCell ref="D220:AH220"/>
    <mergeCell ref="K216:AH216"/>
    <mergeCell ref="AD238:AH244"/>
    <mergeCell ref="R274:U281"/>
    <mergeCell ref="C271:G273"/>
    <mergeCell ref="H258:K260"/>
    <mergeCell ref="C261:G265"/>
    <mergeCell ref="H261:K265"/>
    <mergeCell ref="C266:G270"/>
    <mergeCell ref="H266:K270"/>
    <mergeCell ref="C258:G260"/>
    <mergeCell ref="O76:S76"/>
    <mergeCell ref="O87:S87"/>
    <mergeCell ref="O98:S98"/>
    <mergeCell ref="O114:S114"/>
    <mergeCell ref="O125:S125"/>
    <mergeCell ref="V266:Y270"/>
    <mergeCell ref="Z266:AC270"/>
    <mergeCell ref="AD266:AH270"/>
    <mergeCell ref="V261:Y265"/>
    <mergeCell ref="L266:Q270"/>
    <mergeCell ref="R266:U270"/>
    <mergeCell ref="AD261:AH265"/>
    <mergeCell ref="L258:Q260"/>
    <mergeCell ref="R258:U260"/>
    <mergeCell ref="C251:G253"/>
    <mergeCell ref="C254:G257"/>
    <mergeCell ref="H254:K257"/>
    <mergeCell ref="V258:Y260"/>
    <mergeCell ref="AD254:AH257"/>
    <mergeCell ref="L261:Q265"/>
    <mergeCell ref="R261:U265"/>
    <mergeCell ref="Z258:AC260"/>
    <mergeCell ref="Z261:AC265"/>
    <mergeCell ref="AD258:AH260"/>
    <mergeCell ref="Z254:AC257"/>
    <mergeCell ref="L254:Q257"/>
    <mergeCell ref="R254:U257"/>
    <mergeCell ref="V254:Y257"/>
    <mergeCell ref="AD251:AH253"/>
    <mergeCell ref="L251:Q253"/>
    <mergeCell ref="R251:U253"/>
    <mergeCell ref="V245:Y250"/>
    <mergeCell ref="V251:Y253"/>
    <mergeCell ref="H251:K253"/>
    <mergeCell ref="Z251:AC253"/>
    <mergeCell ref="C245:G250"/>
    <mergeCell ref="Z234:AC237"/>
    <mergeCell ref="AD234:AH237"/>
    <mergeCell ref="H245:K250"/>
    <mergeCell ref="R245:U250"/>
    <mergeCell ref="AD245:AH250"/>
    <mergeCell ref="L245:Q250"/>
    <mergeCell ref="C234:G237"/>
    <mergeCell ref="Z245:AC250"/>
    <mergeCell ref="V238:Y244"/>
    <mergeCell ref="Z238:AC244"/>
    <mergeCell ref="L238:Q244"/>
    <mergeCell ref="R238:U244"/>
    <mergeCell ref="C238:G244"/>
    <mergeCell ref="C230:G233"/>
    <mergeCell ref="H230:K233"/>
    <mergeCell ref="H238:K244"/>
    <mergeCell ref="Z208:AG208"/>
    <mergeCell ref="Z209:AG209"/>
    <mergeCell ref="P210:Q210"/>
    <mergeCell ref="Z210:AA210"/>
    <mergeCell ref="L230:Q233"/>
    <mergeCell ref="R230:U233"/>
    <mergeCell ref="V230:Y233"/>
    <mergeCell ref="Z230:AC233"/>
    <mergeCell ref="AD230:AH233"/>
    <mergeCell ref="O187:P187"/>
    <mergeCell ref="P190:Q190"/>
    <mergeCell ref="Q209:V209"/>
    <mergeCell ref="H234:K237"/>
    <mergeCell ref="L234:Q237"/>
    <mergeCell ref="R234:U237"/>
    <mergeCell ref="V234:Y237"/>
    <mergeCell ref="Y207:Y208"/>
    <mergeCell ref="M196:O196"/>
    <mergeCell ref="O207:O208"/>
    <mergeCell ref="L158:AH158"/>
    <mergeCell ref="AB193:AH193"/>
    <mergeCell ref="K193:AA193"/>
    <mergeCell ref="Y184:AH184"/>
    <mergeCell ref="J177:AH177"/>
    <mergeCell ref="Q187:R187"/>
    <mergeCell ref="AA181:AF181"/>
    <mergeCell ref="T187:W187"/>
    <mergeCell ref="L159:AH159"/>
    <mergeCell ref="L160:AH160"/>
    <mergeCell ref="Z207:AG207"/>
    <mergeCell ref="P214:AH214"/>
    <mergeCell ref="K215:AH215"/>
    <mergeCell ref="N130:AH130"/>
    <mergeCell ref="N131:AH131"/>
    <mergeCell ref="L136:AH136"/>
    <mergeCell ref="L149:AH149"/>
    <mergeCell ref="N151:AH151"/>
    <mergeCell ref="L140:AH140"/>
    <mergeCell ref="L157:AH157"/>
    <mergeCell ref="L141:AH141"/>
    <mergeCell ref="N142:AH142"/>
    <mergeCell ref="L147:P147"/>
    <mergeCell ref="AA156:AB156"/>
    <mergeCell ref="AD156:AG156"/>
    <mergeCell ref="L145:AH145"/>
    <mergeCell ref="L146:AH146"/>
    <mergeCell ref="L148:AH148"/>
    <mergeCell ref="L137:AH137"/>
    <mergeCell ref="L156:P156"/>
    <mergeCell ref="L155:AH155"/>
    <mergeCell ref="Q156:T156"/>
    <mergeCell ref="X156:Y156"/>
    <mergeCell ref="L124:AH124"/>
    <mergeCell ref="M125:N125"/>
    <mergeCell ref="U125:W125"/>
    <mergeCell ref="AC125:AG125"/>
    <mergeCell ref="L139:AH139"/>
    <mergeCell ref="L138:P138"/>
    <mergeCell ref="L127:AH127"/>
    <mergeCell ref="L128:AH128"/>
    <mergeCell ref="L129:AH129"/>
    <mergeCell ref="L126:AH126"/>
    <mergeCell ref="L118:AH118"/>
    <mergeCell ref="N119:AH119"/>
    <mergeCell ref="M123:N123"/>
    <mergeCell ref="U123:W123"/>
    <mergeCell ref="AC123:AG123"/>
    <mergeCell ref="N120:AH120"/>
    <mergeCell ref="X123:Y123"/>
    <mergeCell ref="M114:N114"/>
    <mergeCell ref="U114:W114"/>
    <mergeCell ref="AC114:AG114"/>
    <mergeCell ref="L115:AH115"/>
    <mergeCell ref="L116:AH116"/>
    <mergeCell ref="L117:AH117"/>
    <mergeCell ref="L104:AH104"/>
    <mergeCell ref="M112:N112"/>
    <mergeCell ref="U112:W112"/>
    <mergeCell ref="AC112:AG112"/>
    <mergeCell ref="X112:Y112"/>
    <mergeCell ref="L113:AH113"/>
    <mergeCell ref="L93:AH93"/>
    <mergeCell ref="L101:AH101"/>
    <mergeCell ref="L102:AH102"/>
    <mergeCell ref="L99:AH99"/>
    <mergeCell ref="L100:AH100"/>
    <mergeCell ref="L97:AH97"/>
    <mergeCell ref="M98:N98"/>
    <mergeCell ref="U98:W98"/>
    <mergeCell ref="AC98:AG98"/>
    <mergeCell ref="C41:D42"/>
    <mergeCell ref="L103:AH103"/>
    <mergeCell ref="L89:AH89"/>
    <mergeCell ref="L90:AH90"/>
    <mergeCell ref="L91:AH91"/>
    <mergeCell ref="L92:AH92"/>
    <mergeCell ref="M96:N96"/>
    <mergeCell ref="U96:W96"/>
    <mergeCell ref="AC96:AG96"/>
    <mergeCell ref="X96:Y96"/>
    <mergeCell ref="AF41:AF42"/>
    <mergeCell ref="I22:N23"/>
    <mergeCell ref="O22:AF23"/>
    <mergeCell ref="J41:J42"/>
    <mergeCell ref="AH41:AH42"/>
    <mergeCell ref="H41:H42"/>
    <mergeCell ref="AA41:AB42"/>
    <mergeCell ref="AD41:AD42"/>
    <mergeCell ref="AF20:AG20"/>
    <mergeCell ref="AA39:AH40"/>
    <mergeCell ref="V39:Z40"/>
    <mergeCell ref="O27:AF28"/>
    <mergeCell ref="K39:P40"/>
    <mergeCell ref="AG22:AH23"/>
    <mergeCell ref="I27:N28"/>
    <mergeCell ref="C39:J40"/>
    <mergeCell ref="AC74:AG74"/>
    <mergeCell ref="X74:Y74"/>
    <mergeCell ref="AC85:AG85"/>
    <mergeCell ref="X85:Y85"/>
    <mergeCell ref="L66:AH66"/>
    <mergeCell ref="Z20:AA20"/>
    <mergeCell ref="AC20:AD20"/>
    <mergeCell ref="AG27:AH28"/>
    <mergeCell ref="Q39:U40"/>
    <mergeCell ref="AH43:AH44"/>
    <mergeCell ref="C43:C44"/>
    <mergeCell ref="F41:F42"/>
    <mergeCell ref="U85:W85"/>
    <mergeCell ref="C45:J46"/>
    <mergeCell ref="AA45:AH46"/>
    <mergeCell ref="L69:AH69"/>
    <mergeCell ref="M74:N74"/>
    <mergeCell ref="M76:N76"/>
    <mergeCell ref="J43:J44"/>
    <mergeCell ref="AA43:AA44"/>
    <mergeCell ref="M87:N87"/>
    <mergeCell ref="U87:W87"/>
    <mergeCell ref="L67:AH67"/>
    <mergeCell ref="L68:AH68"/>
    <mergeCell ref="C51:AH51"/>
    <mergeCell ref="L80:AH80"/>
    <mergeCell ref="M85:N85"/>
    <mergeCell ref="U74:W74"/>
    <mergeCell ref="U76:W76"/>
    <mergeCell ref="AC76:AG76"/>
    <mergeCell ref="O53:P53"/>
    <mergeCell ref="R53:U53"/>
    <mergeCell ref="T55:U55"/>
    <mergeCell ref="M53:N53"/>
    <mergeCell ref="K55:M55"/>
    <mergeCell ref="N55:O55"/>
    <mergeCell ref="Q55:R55"/>
    <mergeCell ref="L88:AH88"/>
    <mergeCell ref="L70:AH70"/>
    <mergeCell ref="L77:AH77"/>
    <mergeCell ref="L78:AH78"/>
    <mergeCell ref="L79:AH79"/>
    <mergeCell ref="D164:AH164"/>
    <mergeCell ref="L150:AH150"/>
    <mergeCell ref="L86:AH86"/>
    <mergeCell ref="AC87:AG87"/>
    <mergeCell ref="L75:AH75"/>
    <mergeCell ref="AA205:AF205"/>
    <mergeCell ref="Z206:AG206"/>
    <mergeCell ref="P199:Q199"/>
    <mergeCell ref="V199:W199"/>
    <mergeCell ref="P202:S202"/>
    <mergeCell ref="Q205:V205"/>
    <mergeCell ref="P206:W206"/>
    <mergeCell ref="M199:O199"/>
    <mergeCell ref="P196:Q196"/>
    <mergeCell ref="S196:T196"/>
    <mergeCell ref="S208:W208"/>
    <mergeCell ref="V196:W196"/>
    <mergeCell ref="P208:R208"/>
    <mergeCell ref="D165:AH165"/>
    <mergeCell ref="AH207:AH208"/>
    <mergeCell ref="D207:N208"/>
    <mergeCell ref="X207:X208"/>
    <mergeCell ref="P207:W207"/>
    <mergeCell ref="S190:T190"/>
    <mergeCell ref="V190:W190"/>
    <mergeCell ref="J176:AH176"/>
    <mergeCell ref="S199:T199"/>
    <mergeCell ref="M190:O190"/>
  </mergeCells>
  <dataValidations count="5">
    <dataValidation type="list" allowBlank="1" showInputMessage="1" showErrorMessage="1" sqref="D3">
      <formula1>"□,■"</formula1>
    </dataValidation>
    <dataValidation type="whole" allowBlank="1" showInputMessage="1" showErrorMessage="1" sqref="Z20:AA20 N55:O55 P196:Q196 P199:Q199 R210 AB210">
      <formula1>1</formula1>
      <formula2>99</formula2>
    </dataValidation>
    <dataValidation type="whole" allowBlank="1" showInputMessage="1" showErrorMessage="1" sqref="T210 AD210 S199:T199 S196:T196 Q55:R55 AC20:AD20">
      <formula1>1</formula1>
      <formula2>12</formula2>
    </dataValidation>
    <dataValidation type="whole" allowBlank="1" showInputMessage="1" showErrorMessage="1" sqref="AF20:AG20 T55:U55 V196:W196 V199:W199 V210 AF210">
      <formula1>1</formula1>
      <formula2>31</formula2>
    </dataValidation>
    <dataValidation type="list" allowBlank="1" showInputMessage="1" showErrorMessage="1" sqref="AB193:AH193">
      <formula1>"照田　繁隆,畝本　秀一"</formula1>
    </dataValidation>
  </dataValidations>
  <printOptions/>
  <pageMargins left="0.984251968503937" right="0.4724409448818898" top="0.4724409448818898" bottom="0.4724409448818898" header="0.5118110236220472" footer="0.2755905511811024"/>
  <pageSetup blackAndWhite="1" fitToHeight="0" fitToWidth="1" horizontalDpi="300" verticalDpi="300" orientation="portrait" paperSize="9" r:id="rId1"/>
  <headerFooter alignWithMargins="0">
    <oddFooter>&amp;L&amp;12IKJC230828Ver14</oddFooter>
  </headerFooter>
  <rowBreaks count="4" manualBreakCount="4">
    <brk id="60" max="255" man="1"/>
    <brk id="107" max="255" man="1"/>
    <brk id="169" max="255" man="1"/>
    <brk id="226"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BP93"/>
  <sheetViews>
    <sheetView showGridLines="0" showRowColHeaders="0" showOutlineSymbols="0" zoomScaleSheetLayoutView="50" zoomScalePageLayoutView="0" workbookViewId="0" topLeftCell="A1">
      <pane ySplit="6" topLeftCell="A7" activePane="bottomLeft" state="frozen"/>
      <selection pane="topLeft" activeCell="Z21" sqref="Z21:AA21"/>
      <selection pane="bottomLeft" activeCell="D3" sqref="D3"/>
    </sheetView>
  </sheetViews>
  <sheetFormatPr defaultColWidth="5.25390625" defaultRowHeight="30" customHeight="1"/>
  <cols>
    <col min="1" max="1" width="37.375" style="73"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1:35" ht="30" customHeight="1">
      <c r="A1" s="177"/>
      <c r="C1" s="47" t="s">
        <v>531</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30" customHeight="1">
      <c r="A2" s="177"/>
      <c r="C2" s="47" t="s">
        <v>532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5" ht="30" customHeight="1">
      <c r="A3" s="177"/>
      <c r="C3" s="47"/>
      <c r="D3" s="216" t="s">
        <v>39</v>
      </c>
      <c r="E3" s="47" t="s">
        <v>589</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13" ht="30" customHeight="1">
      <c r="A4" s="153"/>
      <c r="C4" s="47" t="s">
        <v>578</v>
      </c>
      <c r="E4" s="176"/>
      <c r="F4" s="176"/>
      <c r="G4" s="176"/>
      <c r="H4" s="176"/>
      <c r="I4" s="176"/>
      <c r="J4" s="176"/>
      <c r="K4" s="176"/>
      <c r="L4" s="176"/>
      <c r="M4" s="176"/>
    </row>
    <row r="5" spans="1:47" s="1" customFormat="1" ht="7.5" customHeight="1">
      <c r="A5" s="104"/>
      <c r="B5" s="104"/>
      <c r="AJ5" s="2"/>
      <c r="AK5" s="2"/>
      <c r="AL5" s="2"/>
      <c r="AM5" s="2"/>
      <c r="AN5" s="2"/>
      <c r="AO5" s="2"/>
      <c r="AP5" s="2"/>
      <c r="AQ5" s="2"/>
      <c r="AR5" s="2"/>
      <c r="AS5" s="2"/>
      <c r="AT5" s="2"/>
      <c r="AU5" s="2"/>
    </row>
    <row r="6" spans="1:47" s="1" customFormat="1" ht="7.5" customHeight="1">
      <c r="A6" s="104"/>
      <c r="B6" s="104"/>
      <c r="AJ6" s="2"/>
      <c r="AK6" s="2"/>
      <c r="AL6" s="2"/>
      <c r="AM6" s="2"/>
      <c r="AN6" s="2"/>
      <c r="AO6" s="2"/>
      <c r="AP6" s="2"/>
      <c r="AQ6" s="2"/>
      <c r="AR6" s="2"/>
      <c r="AS6" s="2"/>
      <c r="AT6" s="2"/>
      <c r="AU6" s="2"/>
    </row>
    <row r="7" spans="1:47" s="48" customFormat="1" ht="7.5" customHeight="1">
      <c r="A7" s="105"/>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4"/>
      <c r="AJ7" s="148"/>
      <c r="AK7" s="9"/>
      <c r="AL7" s="9"/>
      <c r="AM7" s="9"/>
      <c r="AN7" s="9"/>
      <c r="AO7" s="9"/>
      <c r="AP7" s="9"/>
      <c r="AQ7" s="9"/>
      <c r="AR7" s="9"/>
      <c r="AS7" s="9"/>
      <c r="AT7" s="9"/>
      <c r="AU7" s="9"/>
    </row>
    <row r="8" spans="1:47" s="48" customFormat="1" ht="30" customHeight="1">
      <c r="A8" s="217"/>
      <c r="B8" s="204"/>
      <c r="S8" s="1" t="s">
        <v>404</v>
      </c>
      <c r="AH8" s="9"/>
      <c r="AI8" s="36"/>
      <c r="AJ8" s="148"/>
      <c r="AK8" s="9"/>
      <c r="AL8" s="9"/>
      <c r="AM8" s="9"/>
      <c r="AN8" s="9"/>
      <c r="AO8" s="9"/>
      <c r="AP8" s="9"/>
      <c r="AQ8" s="9"/>
      <c r="AR8" s="9"/>
      <c r="AS8" s="9"/>
      <c r="AT8" s="9"/>
      <c r="AU8" s="9"/>
    </row>
    <row r="9" spans="1:36" ht="30" customHeight="1">
      <c r="A9" s="218"/>
      <c r="B9" s="204"/>
      <c r="C9" s="13" t="s">
        <v>126</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7"/>
      <c r="AJ9" s="143"/>
    </row>
    <row r="10" spans="1:68" s="8" customFormat="1" ht="10.5" customHeight="1">
      <c r="A10" s="73"/>
      <c r="B10" s="13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60"/>
      <c r="AI10" s="7"/>
      <c r="AJ10" s="143"/>
      <c r="AV10" s="4"/>
      <c r="AW10" s="4"/>
      <c r="AX10" s="4"/>
      <c r="AY10" s="4"/>
      <c r="AZ10" s="4"/>
      <c r="BA10" s="4"/>
      <c r="BB10" s="4"/>
      <c r="BC10" s="4"/>
      <c r="BD10" s="4"/>
      <c r="BE10" s="4"/>
      <c r="BF10" s="4"/>
      <c r="BG10" s="4"/>
      <c r="BH10" s="4"/>
      <c r="BI10" s="4"/>
      <c r="BJ10" s="4"/>
      <c r="BK10" s="4"/>
      <c r="BL10" s="4"/>
      <c r="BM10" s="4"/>
      <c r="BN10" s="4"/>
      <c r="BO10" s="4"/>
      <c r="BP10" s="4"/>
    </row>
    <row r="11" spans="1:68" s="8" customFormat="1" ht="10.5" customHeight="1">
      <c r="A11" s="73"/>
      <c r="B11" s="137"/>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61"/>
      <c r="AI11" s="7"/>
      <c r="AJ11" s="143"/>
      <c r="AV11" s="4"/>
      <c r="AW11" s="4"/>
      <c r="AX11" s="4"/>
      <c r="AY11" s="4"/>
      <c r="AZ11" s="4"/>
      <c r="BA11" s="4"/>
      <c r="BB11" s="4"/>
      <c r="BC11" s="4"/>
      <c r="BD11" s="4"/>
      <c r="BE11" s="4"/>
      <c r="BF11" s="4"/>
      <c r="BG11" s="4"/>
      <c r="BH11" s="4"/>
      <c r="BI11" s="4"/>
      <c r="BJ11" s="4"/>
      <c r="BK11" s="4"/>
      <c r="BL11" s="4"/>
      <c r="BM11" s="4"/>
      <c r="BN11" s="4"/>
      <c r="BO11" s="4"/>
      <c r="BP11" s="4"/>
    </row>
    <row r="12" spans="1:68" s="8" customFormat="1" ht="30" customHeight="1">
      <c r="A12" s="199"/>
      <c r="B12" s="137"/>
      <c r="C12" s="13" t="s">
        <v>31</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7"/>
      <c r="AI12" s="7"/>
      <c r="AJ12" s="143"/>
      <c r="AV12" s="4"/>
      <c r="AW12" s="4"/>
      <c r="AX12" s="4"/>
      <c r="AY12" s="4"/>
      <c r="AZ12" s="4"/>
      <c r="BA12" s="4"/>
      <c r="BB12" s="4"/>
      <c r="BC12" s="4"/>
      <c r="BD12" s="4"/>
      <c r="BE12" s="4"/>
      <c r="BF12" s="4"/>
      <c r="BG12" s="4"/>
      <c r="BH12" s="4"/>
      <c r="BI12" s="4"/>
      <c r="BJ12" s="4"/>
      <c r="BK12" s="4"/>
      <c r="BL12" s="4"/>
      <c r="BM12" s="4"/>
      <c r="BN12" s="4"/>
      <c r="BO12" s="4"/>
      <c r="BP12" s="4"/>
    </row>
    <row r="13" spans="1:68" s="8" customFormat="1" ht="30" customHeight="1">
      <c r="A13" s="73"/>
      <c r="B13" s="137"/>
      <c r="C13" s="13"/>
      <c r="D13" s="13" t="s">
        <v>5</v>
      </c>
      <c r="E13" s="13"/>
      <c r="F13" s="13"/>
      <c r="G13" s="13"/>
      <c r="H13" s="13"/>
      <c r="I13" s="13"/>
      <c r="J13" s="13"/>
      <c r="K13" s="13"/>
      <c r="L13" s="369">
        <f>IF($D$3="□",IF('確認別紙'!L13="","",'確認別紙'!L13),IF('計変別紙'!AZ13="","",'計変別紙'!AZ13))</f>
      </c>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7"/>
      <c r="AJ13" s="143"/>
      <c r="AV13" s="4"/>
      <c r="AW13" s="4"/>
      <c r="AX13" s="4"/>
      <c r="AY13" s="4"/>
      <c r="AZ13" s="4"/>
      <c r="BA13" s="4"/>
      <c r="BB13" s="4"/>
      <c r="BC13" s="4"/>
      <c r="BD13" s="4"/>
      <c r="BE13" s="4"/>
      <c r="BF13" s="4"/>
      <c r="BG13" s="4"/>
      <c r="BH13" s="4"/>
      <c r="BI13" s="4"/>
      <c r="BJ13" s="4"/>
      <c r="BK13" s="4"/>
      <c r="BL13" s="4"/>
      <c r="BM13" s="4"/>
      <c r="BN13" s="4"/>
      <c r="BO13" s="4"/>
      <c r="BP13" s="4"/>
    </row>
    <row r="14" spans="1:68" s="8" customFormat="1" ht="30" customHeight="1">
      <c r="A14" s="73"/>
      <c r="B14" s="137"/>
      <c r="C14" s="13"/>
      <c r="D14" s="13" t="s">
        <v>6</v>
      </c>
      <c r="E14" s="13"/>
      <c r="F14" s="13"/>
      <c r="G14" s="13"/>
      <c r="H14" s="13"/>
      <c r="I14" s="13"/>
      <c r="J14" s="13"/>
      <c r="K14" s="13"/>
      <c r="L14" s="353">
        <f>IF($D$3="□",IF('確認別紙'!L14="","",'確認別紙'!L14),IF('計変別紙'!AZ14="","",'計変別紙'!AZ14))</f>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7"/>
      <c r="AJ14" s="143"/>
      <c r="AV14" s="4"/>
      <c r="AW14" s="4"/>
      <c r="AX14" s="4"/>
      <c r="AY14" s="4"/>
      <c r="AZ14" s="4"/>
      <c r="BA14" s="4"/>
      <c r="BB14" s="4"/>
      <c r="BC14" s="4"/>
      <c r="BD14" s="4"/>
      <c r="BE14" s="4"/>
      <c r="BF14" s="4"/>
      <c r="BG14" s="4"/>
      <c r="BH14" s="4"/>
      <c r="BI14" s="4"/>
      <c r="BJ14" s="4"/>
      <c r="BK14" s="4"/>
      <c r="BL14" s="4"/>
      <c r="BM14" s="4"/>
      <c r="BN14" s="4"/>
      <c r="BO14" s="4"/>
      <c r="BP14" s="4"/>
    </row>
    <row r="15" spans="1:68" s="8" customFormat="1" ht="30" customHeight="1">
      <c r="A15" s="73"/>
      <c r="B15" s="137"/>
      <c r="C15" s="13"/>
      <c r="D15" s="13" t="s">
        <v>565</v>
      </c>
      <c r="E15" s="13"/>
      <c r="F15" s="13"/>
      <c r="G15" s="13"/>
      <c r="H15" s="13"/>
      <c r="I15" s="13"/>
      <c r="J15" s="13"/>
      <c r="K15" s="13"/>
      <c r="L15" s="354">
        <f>IF($D$3="□",IF('確認別紙'!L15="","",'確認別紙'!L15),IF('計変別紙'!AZ15="","",'計変別紙'!AZ15))</f>
      </c>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7"/>
      <c r="AJ15" s="143"/>
      <c r="AV15" s="4"/>
      <c r="AW15" s="4"/>
      <c r="AX15" s="4"/>
      <c r="AY15" s="4"/>
      <c r="AZ15" s="4"/>
      <c r="BA15" s="4"/>
      <c r="BB15" s="4"/>
      <c r="BC15" s="4"/>
      <c r="BD15" s="4"/>
      <c r="BE15" s="4"/>
      <c r="BF15" s="4"/>
      <c r="BG15" s="4"/>
      <c r="BH15" s="4"/>
      <c r="BI15" s="4"/>
      <c r="BJ15" s="4"/>
      <c r="BK15" s="4"/>
      <c r="BL15" s="4"/>
      <c r="BM15" s="4"/>
      <c r="BN15" s="4"/>
      <c r="BO15" s="4"/>
      <c r="BP15" s="4"/>
    </row>
    <row r="16" spans="1:68" s="8" customFormat="1" ht="30" customHeight="1">
      <c r="A16" s="73"/>
      <c r="B16" s="137"/>
      <c r="C16" s="13"/>
      <c r="D16" s="13" t="s">
        <v>7</v>
      </c>
      <c r="E16" s="13"/>
      <c r="F16" s="13"/>
      <c r="G16" s="13"/>
      <c r="H16" s="13"/>
      <c r="I16" s="13"/>
      <c r="J16" s="13"/>
      <c r="K16" s="13"/>
      <c r="L16" s="353">
        <f>IF($D$3="□",IF('確認別紙'!L16="","",'確認別紙'!L16),IF('計変別紙'!AZ16="","",'計変別紙'!AZ16))</f>
      </c>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7"/>
      <c r="AJ16" s="143"/>
      <c r="AV16" s="4"/>
      <c r="AW16" s="4"/>
      <c r="AX16" s="4"/>
      <c r="AY16" s="4"/>
      <c r="AZ16" s="4"/>
      <c r="BA16" s="4"/>
      <c r="BB16" s="4"/>
      <c r="BC16" s="4"/>
      <c r="BD16" s="4"/>
      <c r="BE16" s="4"/>
      <c r="BF16" s="4"/>
      <c r="BG16" s="4"/>
      <c r="BH16" s="4"/>
      <c r="BI16" s="4"/>
      <c r="BJ16" s="4"/>
      <c r="BK16" s="4"/>
      <c r="BL16" s="4"/>
      <c r="BM16" s="4"/>
      <c r="BN16" s="4"/>
      <c r="BO16" s="4"/>
      <c r="BP16" s="4"/>
    </row>
    <row r="17" spans="1:68" s="8" customFormat="1" ht="30" customHeight="1">
      <c r="A17" s="73"/>
      <c r="B17" s="137"/>
      <c r="C17" s="13"/>
      <c r="D17" s="13" t="s">
        <v>8</v>
      </c>
      <c r="E17" s="13"/>
      <c r="F17" s="13"/>
      <c r="G17" s="13"/>
      <c r="H17" s="13"/>
      <c r="I17" s="13"/>
      <c r="J17" s="13"/>
      <c r="K17" s="13"/>
      <c r="L17" s="357">
        <f>IF($D$3="□",IF('確認別紙'!L17="","",'確認別紙'!L17),IF('計変別紙'!AZ17="","",'計変別紙'!AZ17))</f>
      </c>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7"/>
      <c r="AJ17" s="143"/>
      <c r="AV17" s="4"/>
      <c r="AW17" s="4"/>
      <c r="AX17" s="4"/>
      <c r="AY17" s="4"/>
      <c r="AZ17" s="4"/>
      <c r="BA17" s="4"/>
      <c r="BB17" s="4"/>
      <c r="BC17" s="4"/>
      <c r="BD17" s="4"/>
      <c r="BE17" s="4"/>
      <c r="BF17" s="4"/>
      <c r="BG17" s="4"/>
      <c r="BH17" s="4"/>
      <c r="BI17" s="4"/>
      <c r="BJ17" s="4"/>
      <c r="BK17" s="4"/>
      <c r="BL17" s="4"/>
      <c r="BM17" s="4"/>
      <c r="BN17" s="4"/>
      <c r="BO17" s="4"/>
      <c r="BP17" s="4"/>
    </row>
    <row r="18" spans="1:68" s="8" customFormat="1" ht="9" customHeight="1">
      <c r="A18" s="73"/>
      <c r="B18" s="13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60"/>
      <c r="AI18" s="7"/>
      <c r="AJ18" s="143"/>
      <c r="AV18" s="4"/>
      <c r="AW18" s="4"/>
      <c r="AX18" s="4"/>
      <c r="AY18" s="4"/>
      <c r="AZ18" s="4"/>
      <c r="BA18" s="4"/>
      <c r="BB18" s="4"/>
      <c r="BC18" s="4"/>
      <c r="BD18" s="4"/>
      <c r="BE18" s="4"/>
      <c r="BF18" s="4"/>
      <c r="BG18" s="4"/>
      <c r="BH18" s="4"/>
      <c r="BI18" s="4"/>
      <c r="BJ18" s="4"/>
      <c r="BK18" s="4"/>
      <c r="BL18" s="4"/>
      <c r="BM18" s="4"/>
      <c r="BN18" s="4"/>
      <c r="BO18" s="4"/>
      <c r="BP18" s="4"/>
    </row>
    <row r="19" spans="1:68" s="8" customFormat="1" ht="10.5" customHeight="1">
      <c r="A19" s="73"/>
      <c r="B19" s="13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61"/>
      <c r="AI19" s="7"/>
      <c r="AJ19" s="143"/>
      <c r="AV19" s="4"/>
      <c r="AW19" s="4"/>
      <c r="AX19" s="4"/>
      <c r="AY19" s="4"/>
      <c r="AZ19" s="4"/>
      <c r="BA19" s="4"/>
      <c r="BB19" s="4"/>
      <c r="BC19" s="4"/>
      <c r="BD19" s="4"/>
      <c r="BE19" s="4"/>
      <c r="BF19" s="4"/>
      <c r="BG19" s="4"/>
      <c r="BH19" s="4"/>
      <c r="BI19" s="4"/>
      <c r="BJ19" s="4"/>
      <c r="BK19" s="4"/>
      <c r="BL19" s="4"/>
      <c r="BM19" s="4"/>
      <c r="BN19" s="4"/>
      <c r="BO19" s="4"/>
      <c r="BP19" s="4"/>
    </row>
    <row r="20" spans="1:68" s="8" customFormat="1" ht="30" customHeight="1">
      <c r="A20" s="73"/>
      <c r="B20" s="137"/>
      <c r="C20" s="13" t="s">
        <v>31</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7"/>
      <c r="AI20" s="7"/>
      <c r="AJ20" s="143"/>
      <c r="AV20" s="4"/>
      <c r="AW20" s="4"/>
      <c r="AX20" s="4"/>
      <c r="AY20" s="4"/>
      <c r="AZ20" s="4"/>
      <c r="BA20" s="4"/>
      <c r="BB20" s="4"/>
      <c r="BC20" s="4"/>
      <c r="BD20" s="4"/>
      <c r="BE20" s="4"/>
      <c r="BF20" s="4"/>
      <c r="BG20" s="4"/>
      <c r="BH20" s="4"/>
      <c r="BI20" s="4"/>
      <c r="BJ20" s="4"/>
      <c r="BK20" s="4"/>
      <c r="BL20" s="4"/>
      <c r="BM20" s="4"/>
      <c r="BN20" s="4"/>
      <c r="BO20" s="4"/>
      <c r="BP20" s="4"/>
    </row>
    <row r="21" spans="1:68" s="8" customFormat="1" ht="30" customHeight="1">
      <c r="A21" s="73"/>
      <c r="B21" s="137"/>
      <c r="C21" s="13"/>
      <c r="D21" s="13" t="s">
        <v>5</v>
      </c>
      <c r="E21" s="13"/>
      <c r="F21" s="13"/>
      <c r="G21" s="13"/>
      <c r="H21" s="13"/>
      <c r="I21" s="13"/>
      <c r="J21" s="13"/>
      <c r="K21" s="13"/>
      <c r="L21" s="369">
        <f>IF($D$3="□",IF('確認別紙'!L21="","",'確認別紙'!L21),IF('計変別紙'!AZ21="","",'計変別紙'!AZ21))</f>
      </c>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7"/>
      <c r="AJ21" s="143"/>
      <c r="AV21" s="4"/>
      <c r="AW21" s="4"/>
      <c r="AX21" s="4"/>
      <c r="AY21" s="4"/>
      <c r="AZ21" s="4"/>
      <c r="BA21" s="4"/>
      <c r="BB21" s="4"/>
      <c r="BC21" s="4"/>
      <c r="BD21" s="4"/>
      <c r="BE21" s="4"/>
      <c r="BF21" s="4"/>
      <c r="BG21" s="4"/>
      <c r="BH21" s="4"/>
      <c r="BI21" s="4"/>
      <c r="BJ21" s="4"/>
      <c r="BK21" s="4"/>
      <c r="BL21" s="4"/>
      <c r="BM21" s="4"/>
      <c r="BN21" s="4"/>
      <c r="BO21" s="4"/>
      <c r="BP21" s="4"/>
    </row>
    <row r="22" spans="1:68" s="8" customFormat="1" ht="30" customHeight="1">
      <c r="A22" s="73"/>
      <c r="B22" s="137"/>
      <c r="C22" s="13"/>
      <c r="D22" s="13" t="s">
        <v>6</v>
      </c>
      <c r="E22" s="13"/>
      <c r="F22" s="13"/>
      <c r="G22" s="13"/>
      <c r="H22" s="13"/>
      <c r="I22" s="13"/>
      <c r="J22" s="13"/>
      <c r="K22" s="13"/>
      <c r="L22" s="353">
        <f>IF($D$3="□",IF('確認別紙'!L22="","",'確認別紙'!L22),IF('計変別紙'!AZ22="","",'計変別紙'!AZ22))</f>
      </c>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7"/>
      <c r="AJ22" s="143"/>
      <c r="AV22" s="4"/>
      <c r="AW22" s="4"/>
      <c r="AX22" s="4"/>
      <c r="AY22" s="4"/>
      <c r="AZ22" s="4"/>
      <c r="BA22" s="4"/>
      <c r="BB22" s="4"/>
      <c r="BC22" s="4"/>
      <c r="BD22" s="4"/>
      <c r="BE22" s="4"/>
      <c r="BF22" s="4"/>
      <c r="BG22" s="4"/>
      <c r="BH22" s="4"/>
      <c r="BI22" s="4"/>
      <c r="BJ22" s="4"/>
      <c r="BK22" s="4"/>
      <c r="BL22" s="4"/>
      <c r="BM22" s="4"/>
      <c r="BN22" s="4"/>
      <c r="BO22" s="4"/>
      <c r="BP22" s="4"/>
    </row>
    <row r="23" spans="1:68" s="8" customFormat="1" ht="30" customHeight="1">
      <c r="A23" s="73"/>
      <c r="B23" s="137"/>
      <c r="C23" s="13"/>
      <c r="D23" s="13" t="s">
        <v>565</v>
      </c>
      <c r="E23" s="13"/>
      <c r="F23" s="13"/>
      <c r="G23" s="13"/>
      <c r="H23" s="13"/>
      <c r="I23" s="13"/>
      <c r="J23" s="13"/>
      <c r="K23" s="13"/>
      <c r="L23" s="354">
        <f>IF($D$3="□",IF('確認別紙'!L23="","",'確認別紙'!L23),IF('計変別紙'!AZ23="","",'計変別紙'!AZ23))</f>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7"/>
      <c r="AJ23" s="143"/>
      <c r="AV23" s="4"/>
      <c r="AW23" s="4"/>
      <c r="AX23" s="4"/>
      <c r="AY23" s="4"/>
      <c r="AZ23" s="4"/>
      <c r="BA23" s="4"/>
      <c r="BB23" s="4"/>
      <c r="BC23" s="4"/>
      <c r="BD23" s="4"/>
      <c r="BE23" s="4"/>
      <c r="BF23" s="4"/>
      <c r="BG23" s="4"/>
      <c r="BH23" s="4"/>
      <c r="BI23" s="4"/>
      <c r="BJ23" s="4"/>
      <c r="BK23" s="4"/>
      <c r="BL23" s="4"/>
      <c r="BM23" s="4"/>
      <c r="BN23" s="4"/>
      <c r="BO23" s="4"/>
      <c r="BP23" s="4"/>
    </row>
    <row r="24" spans="1:68" s="8" customFormat="1" ht="30" customHeight="1">
      <c r="A24" s="73"/>
      <c r="B24" s="137"/>
      <c r="C24" s="13"/>
      <c r="D24" s="13" t="s">
        <v>7</v>
      </c>
      <c r="E24" s="13"/>
      <c r="F24" s="13"/>
      <c r="G24" s="13"/>
      <c r="H24" s="13"/>
      <c r="I24" s="13"/>
      <c r="J24" s="13"/>
      <c r="K24" s="13"/>
      <c r="L24" s="353">
        <f>IF($D$3="□",IF('確認別紙'!L24="","",'確認別紙'!L24),IF('計変別紙'!AZ24="","",'計変別紙'!AZ24))</f>
      </c>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7"/>
      <c r="AJ24" s="143"/>
      <c r="AV24" s="4"/>
      <c r="AW24" s="4"/>
      <c r="AX24" s="4"/>
      <c r="AY24" s="4"/>
      <c r="AZ24" s="4"/>
      <c r="BA24" s="4"/>
      <c r="BB24" s="4"/>
      <c r="BC24" s="4"/>
      <c r="BD24" s="4"/>
      <c r="BE24" s="4"/>
      <c r="BF24" s="4"/>
      <c r="BG24" s="4"/>
      <c r="BH24" s="4"/>
      <c r="BI24" s="4"/>
      <c r="BJ24" s="4"/>
      <c r="BK24" s="4"/>
      <c r="BL24" s="4"/>
      <c r="BM24" s="4"/>
      <c r="BN24" s="4"/>
      <c r="BO24" s="4"/>
      <c r="BP24" s="4"/>
    </row>
    <row r="25" spans="1:68" s="8" customFormat="1" ht="30" customHeight="1">
      <c r="A25" s="73"/>
      <c r="B25" s="137"/>
      <c r="C25" s="13"/>
      <c r="D25" s="13" t="s">
        <v>8</v>
      </c>
      <c r="E25" s="13"/>
      <c r="F25" s="13"/>
      <c r="G25" s="13"/>
      <c r="H25" s="13"/>
      <c r="I25" s="13"/>
      <c r="J25" s="13"/>
      <c r="K25" s="13"/>
      <c r="L25" s="357">
        <f>IF($D$3="□",IF('確認別紙'!L25="","",'確認別紙'!L25),IF('計変別紙'!AZ25="","",'計変別紙'!AZ25))</f>
      </c>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7"/>
      <c r="AJ25" s="143"/>
      <c r="AV25" s="4"/>
      <c r="AW25" s="4"/>
      <c r="AX25" s="4"/>
      <c r="AY25" s="4"/>
      <c r="AZ25" s="4"/>
      <c r="BA25" s="4"/>
      <c r="BB25" s="4"/>
      <c r="BC25" s="4"/>
      <c r="BD25" s="4"/>
      <c r="BE25" s="4"/>
      <c r="BF25" s="4"/>
      <c r="BG25" s="4"/>
      <c r="BH25" s="4"/>
      <c r="BI25" s="4"/>
      <c r="BJ25" s="4"/>
      <c r="BK25" s="4"/>
      <c r="BL25" s="4"/>
      <c r="BM25" s="4"/>
      <c r="BN25" s="4"/>
      <c r="BO25" s="4"/>
      <c r="BP25" s="4"/>
    </row>
    <row r="26" spans="1:68" s="8" customFormat="1" ht="9" customHeight="1">
      <c r="A26" s="73"/>
      <c r="B26" s="13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60"/>
      <c r="AI26" s="7"/>
      <c r="AJ26" s="143"/>
      <c r="AV26" s="4"/>
      <c r="AW26" s="4"/>
      <c r="AX26" s="4"/>
      <c r="AY26" s="4"/>
      <c r="AZ26" s="4"/>
      <c r="BA26" s="4"/>
      <c r="BB26" s="4"/>
      <c r="BC26" s="4"/>
      <c r="BD26" s="4"/>
      <c r="BE26" s="4"/>
      <c r="BF26" s="4"/>
      <c r="BG26" s="4"/>
      <c r="BH26" s="4"/>
      <c r="BI26" s="4"/>
      <c r="BJ26" s="4"/>
      <c r="BK26" s="4"/>
      <c r="BL26" s="4"/>
      <c r="BM26" s="4"/>
      <c r="BN26" s="4"/>
      <c r="BO26" s="4"/>
      <c r="BP26" s="4"/>
    </row>
    <row r="27" spans="1:68" s="8" customFormat="1" ht="10.5" customHeight="1">
      <c r="A27" s="73"/>
      <c r="B27" s="137"/>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61"/>
      <c r="AI27" s="7"/>
      <c r="AJ27" s="143"/>
      <c r="AV27" s="4"/>
      <c r="AW27" s="4"/>
      <c r="AX27" s="4"/>
      <c r="AY27" s="4"/>
      <c r="AZ27" s="4"/>
      <c r="BA27" s="4"/>
      <c r="BB27" s="4"/>
      <c r="BC27" s="4"/>
      <c r="BD27" s="4"/>
      <c r="BE27" s="4"/>
      <c r="BF27" s="4"/>
      <c r="BG27" s="4"/>
      <c r="BH27" s="4"/>
      <c r="BI27" s="4"/>
      <c r="BJ27" s="4"/>
      <c r="BK27" s="4"/>
      <c r="BL27" s="4"/>
      <c r="BM27" s="4"/>
      <c r="BN27" s="4"/>
      <c r="BO27" s="4"/>
      <c r="BP27" s="4"/>
    </row>
    <row r="28" spans="1:68" s="8" customFormat="1" ht="30" customHeight="1">
      <c r="A28" s="73"/>
      <c r="B28" s="137"/>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7"/>
      <c r="AI28" s="7"/>
      <c r="AJ28" s="143"/>
      <c r="AV28" s="4"/>
      <c r="AW28" s="4"/>
      <c r="AX28" s="4"/>
      <c r="AY28" s="4"/>
      <c r="AZ28" s="4"/>
      <c r="BA28" s="4"/>
      <c r="BB28" s="4"/>
      <c r="BC28" s="4"/>
      <c r="BD28" s="4"/>
      <c r="BE28" s="4"/>
      <c r="BF28" s="4"/>
      <c r="BG28" s="4"/>
      <c r="BH28" s="4"/>
      <c r="BI28" s="4"/>
      <c r="BJ28" s="4"/>
      <c r="BK28" s="4"/>
      <c r="BL28" s="4"/>
      <c r="BM28" s="4"/>
      <c r="BN28" s="4"/>
      <c r="BO28" s="4"/>
      <c r="BP28" s="4"/>
    </row>
    <row r="29" spans="1:68" s="8" customFormat="1" ht="30" customHeight="1">
      <c r="A29" s="73"/>
      <c r="B29" s="137"/>
      <c r="C29" s="13"/>
      <c r="D29" s="13" t="s">
        <v>5</v>
      </c>
      <c r="E29" s="13"/>
      <c r="F29" s="13"/>
      <c r="G29" s="13"/>
      <c r="H29" s="13"/>
      <c r="I29" s="13"/>
      <c r="J29" s="13"/>
      <c r="K29" s="13"/>
      <c r="L29" s="369">
        <f>IF($D$3="□",IF('確認別紙'!L29="","",'確認別紙'!L29),IF('計変別紙'!AZ29="","",'計変別紙'!AZ29))</f>
      </c>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7"/>
      <c r="AJ29" s="143"/>
      <c r="AV29" s="4"/>
      <c r="AW29" s="4"/>
      <c r="AX29" s="4"/>
      <c r="AY29" s="4"/>
      <c r="AZ29" s="4"/>
      <c r="BA29" s="4"/>
      <c r="BB29" s="4"/>
      <c r="BC29" s="4"/>
      <c r="BD29" s="4"/>
      <c r="BE29" s="4"/>
      <c r="BF29" s="4"/>
      <c r="BG29" s="4"/>
      <c r="BH29" s="4"/>
      <c r="BI29" s="4"/>
      <c r="BJ29" s="4"/>
      <c r="BK29" s="4"/>
      <c r="BL29" s="4"/>
      <c r="BM29" s="4"/>
      <c r="BN29" s="4"/>
      <c r="BO29" s="4"/>
      <c r="BP29" s="4"/>
    </row>
    <row r="30" spans="1:68" s="8" customFormat="1" ht="30" customHeight="1">
      <c r="A30" s="73"/>
      <c r="B30" s="137"/>
      <c r="C30" s="13"/>
      <c r="D30" s="13" t="s">
        <v>6</v>
      </c>
      <c r="E30" s="13"/>
      <c r="F30" s="13"/>
      <c r="G30" s="13"/>
      <c r="H30" s="13"/>
      <c r="I30" s="13"/>
      <c r="J30" s="13"/>
      <c r="K30" s="13"/>
      <c r="L30" s="353">
        <f>IF($D$3="□",IF('確認別紙'!L30="","",'確認別紙'!L30),IF('計変別紙'!AZ30="","",'計変別紙'!AZ30))</f>
      </c>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7"/>
      <c r="AJ30" s="143"/>
      <c r="AV30" s="4"/>
      <c r="AW30" s="4"/>
      <c r="AX30" s="4"/>
      <c r="AY30" s="4"/>
      <c r="AZ30" s="4"/>
      <c r="BA30" s="4"/>
      <c r="BB30" s="4"/>
      <c r="BC30" s="4"/>
      <c r="BD30" s="4"/>
      <c r="BE30" s="4"/>
      <c r="BF30" s="4"/>
      <c r="BG30" s="4"/>
      <c r="BH30" s="4"/>
      <c r="BI30" s="4"/>
      <c r="BJ30" s="4"/>
      <c r="BK30" s="4"/>
      <c r="BL30" s="4"/>
      <c r="BM30" s="4"/>
      <c r="BN30" s="4"/>
      <c r="BO30" s="4"/>
      <c r="BP30" s="4"/>
    </row>
    <row r="31" spans="1:68" s="8" customFormat="1" ht="30" customHeight="1">
      <c r="A31" s="73"/>
      <c r="B31" s="137"/>
      <c r="C31" s="13"/>
      <c r="D31" s="13" t="s">
        <v>565</v>
      </c>
      <c r="E31" s="13"/>
      <c r="F31" s="13"/>
      <c r="G31" s="13"/>
      <c r="H31" s="13"/>
      <c r="I31" s="13"/>
      <c r="J31" s="13"/>
      <c r="K31" s="13"/>
      <c r="L31" s="354">
        <f>IF($D$3="□",IF('確認別紙'!L31="","",'確認別紙'!L31),IF('計変別紙'!AZ31="","",'計変別紙'!AZ31))</f>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7"/>
      <c r="AJ31" s="143"/>
      <c r="AV31" s="4"/>
      <c r="AW31" s="4"/>
      <c r="AX31" s="4"/>
      <c r="AY31" s="4"/>
      <c r="AZ31" s="4"/>
      <c r="BA31" s="4"/>
      <c r="BB31" s="4"/>
      <c r="BC31" s="4"/>
      <c r="BD31" s="4"/>
      <c r="BE31" s="4"/>
      <c r="BF31" s="4"/>
      <c r="BG31" s="4"/>
      <c r="BH31" s="4"/>
      <c r="BI31" s="4"/>
      <c r="BJ31" s="4"/>
      <c r="BK31" s="4"/>
      <c r="BL31" s="4"/>
      <c r="BM31" s="4"/>
      <c r="BN31" s="4"/>
      <c r="BO31" s="4"/>
      <c r="BP31" s="4"/>
    </row>
    <row r="32" spans="1:68" s="8" customFormat="1" ht="30" customHeight="1">
      <c r="A32" s="73"/>
      <c r="B32" s="137"/>
      <c r="C32" s="13"/>
      <c r="D32" s="13" t="s">
        <v>7</v>
      </c>
      <c r="E32" s="13"/>
      <c r="F32" s="13"/>
      <c r="G32" s="13"/>
      <c r="H32" s="13"/>
      <c r="I32" s="13"/>
      <c r="J32" s="13"/>
      <c r="K32" s="13"/>
      <c r="L32" s="353">
        <f>IF($D$3="□",IF('確認別紙'!L32="","",'確認別紙'!L32),IF('計変別紙'!AZ32="","",'計変別紙'!AZ32))</f>
      </c>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7"/>
      <c r="AJ32" s="143"/>
      <c r="AV32" s="4"/>
      <c r="AW32" s="4"/>
      <c r="AX32" s="4"/>
      <c r="AY32" s="4"/>
      <c r="AZ32" s="4"/>
      <c r="BA32" s="4"/>
      <c r="BB32" s="4"/>
      <c r="BC32" s="4"/>
      <c r="BD32" s="4"/>
      <c r="BE32" s="4"/>
      <c r="BF32" s="4"/>
      <c r="BG32" s="4"/>
      <c r="BH32" s="4"/>
      <c r="BI32" s="4"/>
      <c r="BJ32" s="4"/>
      <c r="BK32" s="4"/>
      <c r="BL32" s="4"/>
      <c r="BM32" s="4"/>
      <c r="BN32" s="4"/>
      <c r="BO32" s="4"/>
      <c r="BP32" s="4"/>
    </row>
    <row r="33" spans="1:68" s="8" customFormat="1" ht="30" customHeight="1">
      <c r="A33" s="73"/>
      <c r="B33" s="137"/>
      <c r="C33" s="13"/>
      <c r="D33" s="13" t="s">
        <v>8</v>
      </c>
      <c r="E33" s="13"/>
      <c r="F33" s="13"/>
      <c r="G33" s="13"/>
      <c r="H33" s="13"/>
      <c r="I33" s="13"/>
      <c r="J33" s="13"/>
      <c r="K33" s="13"/>
      <c r="L33" s="357">
        <f>IF($D$3="□",IF('確認別紙'!L33="","",'確認別紙'!L33),IF('計変別紙'!AZ33="","",'計変別紙'!AZ33))</f>
      </c>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7"/>
      <c r="AJ33" s="143"/>
      <c r="AV33" s="4"/>
      <c r="AW33" s="4"/>
      <c r="AX33" s="4"/>
      <c r="AY33" s="4"/>
      <c r="AZ33" s="4"/>
      <c r="BA33" s="4"/>
      <c r="BB33" s="4"/>
      <c r="BC33" s="4"/>
      <c r="BD33" s="4"/>
      <c r="BE33" s="4"/>
      <c r="BF33" s="4"/>
      <c r="BG33" s="4"/>
      <c r="BH33" s="4"/>
      <c r="BI33" s="4"/>
      <c r="BJ33" s="4"/>
      <c r="BK33" s="4"/>
      <c r="BL33" s="4"/>
      <c r="BM33" s="4"/>
      <c r="BN33" s="4"/>
      <c r="BO33" s="4"/>
      <c r="BP33" s="4"/>
    </row>
    <row r="34" spans="1:68" s="8" customFormat="1" ht="9" customHeight="1">
      <c r="A34" s="73"/>
      <c r="B34" s="13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60"/>
      <c r="AI34" s="7"/>
      <c r="AJ34" s="143"/>
      <c r="AV34" s="4"/>
      <c r="AW34" s="4"/>
      <c r="AX34" s="4"/>
      <c r="AY34" s="4"/>
      <c r="AZ34" s="4"/>
      <c r="BA34" s="4"/>
      <c r="BB34" s="4"/>
      <c r="BC34" s="4"/>
      <c r="BD34" s="4"/>
      <c r="BE34" s="4"/>
      <c r="BF34" s="4"/>
      <c r="BG34" s="4"/>
      <c r="BH34" s="4"/>
      <c r="BI34" s="4"/>
      <c r="BJ34" s="4"/>
      <c r="BK34" s="4"/>
      <c r="BL34" s="4"/>
      <c r="BM34" s="4"/>
      <c r="BN34" s="4"/>
      <c r="BO34" s="4"/>
      <c r="BP34" s="4"/>
    </row>
    <row r="35" spans="1:68" s="8" customFormat="1" ht="10.5" customHeight="1">
      <c r="A35" s="73"/>
      <c r="B35" s="13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61"/>
      <c r="AI35" s="7"/>
      <c r="AJ35" s="143"/>
      <c r="AV35" s="4"/>
      <c r="AW35" s="4"/>
      <c r="AX35" s="4"/>
      <c r="AY35" s="4"/>
      <c r="AZ35" s="4"/>
      <c r="BA35" s="4"/>
      <c r="BB35" s="4"/>
      <c r="BC35" s="4"/>
      <c r="BD35" s="4"/>
      <c r="BE35" s="4"/>
      <c r="BF35" s="4"/>
      <c r="BG35" s="4"/>
      <c r="BH35" s="4"/>
      <c r="BI35" s="4"/>
      <c r="BJ35" s="4"/>
      <c r="BK35" s="4"/>
      <c r="BL35" s="4"/>
      <c r="BM35" s="4"/>
      <c r="BN35" s="4"/>
      <c r="BO35" s="4"/>
      <c r="BP35" s="4"/>
    </row>
    <row r="36" spans="1:68" s="8" customFormat="1" ht="30" customHeight="1">
      <c r="A36" s="73"/>
      <c r="B36" s="137"/>
      <c r="C36" s="13" t="s">
        <v>31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7"/>
      <c r="AI36" s="7"/>
      <c r="AJ36" s="143"/>
      <c r="AV36" s="4"/>
      <c r="AW36" s="4"/>
      <c r="AX36" s="4"/>
      <c r="AY36" s="4"/>
      <c r="AZ36" s="4"/>
      <c r="BA36" s="4"/>
      <c r="BB36" s="4"/>
      <c r="BC36" s="4"/>
      <c r="BD36" s="4"/>
      <c r="BE36" s="4"/>
      <c r="BF36" s="4"/>
      <c r="BG36" s="4"/>
      <c r="BH36" s="4"/>
      <c r="BI36" s="4"/>
      <c r="BJ36" s="4"/>
      <c r="BK36" s="4"/>
      <c r="BL36" s="4"/>
      <c r="BM36" s="4"/>
      <c r="BN36" s="4"/>
      <c r="BO36" s="4"/>
      <c r="BP36" s="4"/>
    </row>
    <row r="37" spans="1:68" s="8" customFormat="1" ht="30" customHeight="1">
      <c r="A37" s="73"/>
      <c r="B37" s="137"/>
      <c r="C37" s="13"/>
      <c r="D37" s="13" t="s">
        <v>5</v>
      </c>
      <c r="E37" s="13"/>
      <c r="F37" s="13"/>
      <c r="G37" s="13"/>
      <c r="H37" s="13"/>
      <c r="I37" s="13"/>
      <c r="J37" s="13"/>
      <c r="K37" s="13"/>
      <c r="L37" s="369">
        <f>IF($D$3="□",IF('確認別紙'!L37="","",'確認別紙'!L37),IF('計変別紙'!AZ37="","",'計変別紙'!AZ37))</f>
      </c>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7"/>
      <c r="AJ37" s="143"/>
      <c r="AV37" s="4"/>
      <c r="AW37" s="4"/>
      <c r="AX37" s="4"/>
      <c r="AY37" s="4"/>
      <c r="AZ37" s="4"/>
      <c r="BA37" s="4"/>
      <c r="BB37" s="4"/>
      <c r="BC37" s="4"/>
      <c r="BD37" s="4"/>
      <c r="BE37" s="4"/>
      <c r="BF37" s="4"/>
      <c r="BG37" s="4"/>
      <c r="BH37" s="4"/>
      <c r="BI37" s="4"/>
      <c r="BJ37" s="4"/>
      <c r="BK37" s="4"/>
      <c r="BL37" s="4"/>
      <c r="BM37" s="4"/>
      <c r="BN37" s="4"/>
      <c r="BO37" s="4"/>
      <c r="BP37" s="4"/>
    </row>
    <row r="38" spans="1:68" s="8" customFormat="1" ht="30" customHeight="1">
      <c r="A38" s="73"/>
      <c r="B38" s="137"/>
      <c r="C38" s="13"/>
      <c r="D38" s="13" t="s">
        <v>6</v>
      </c>
      <c r="E38" s="13"/>
      <c r="F38" s="13"/>
      <c r="G38" s="13"/>
      <c r="H38" s="13"/>
      <c r="I38" s="13"/>
      <c r="J38" s="13"/>
      <c r="K38" s="13"/>
      <c r="L38" s="353">
        <f>IF($D$3="□",IF('確認別紙'!L38="","",'確認別紙'!L38),IF('計変別紙'!AZ38="","",'計変別紙'!AZ38))</f>
      </c>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7"/>
      <c r="AJ38" s="143"/>
      <c r="AV38" s="4"/>
      <c r="AW38" s="4"/>
      <c r="AX38" s="4"/>
      <c r="AY38" s="4"/>
      <c r="AZ38" s="4"/>
      <c r="BA38" s="4"/>
      <c r="BB38" s="4"/>
      <c r="BC38" s="4"/>
      <c r="BD38" s="4"/>
      <c r="BE38" s="4"/>
      <c r="BF38" s="4"/>
      <c r="BG38" s="4"/>
      <c r="BH38" s="4"/>
      <c r="BI38" s="4"/>
      <c r="BJ38" s="4"/>
      <c r="BK38" s="4"/>
      <c r="BL38" s="4"/>
      <c r="BM38" s="4"/>
      <c r="BN38" s="4"/>
      <c r="BO38" s="4"/>
      <c r="BP38" s="4"/>
    </row>
    <row r="39" spans="1:68" s="8" customFormat="1" ht="30" customHeight="1">
      <c r="A39" s="73"/>
      <c r="B39" s="137"/>
      <c r="C39" s="13"/>
      <c r="D39" s="13" t="s">
        <v>565</v>
      </c>
      <c r="E39" s="13"/>
      <c r="F39" s="13"/>
      <c r="G39" s="13"/>
      <c r="H39" s="13"/>
      <c r="I39" s="13"/>
      <c r="J39" s="13"/>
      <c r="K39" s="13"/>
      <c r="L39" s="354">
        <f>IF($D$3="□",IF('確認別紙'!L39="","",'確認別紙'!L39),IF('計変別紙'!AZ39="","",'計変別紙'!AZ39))</f>
      </c>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7"/>
      <c r="AJ39" s="143"/>
      <c r="AV39" s="4"/>
      <c r="AW39" s="4"/>
      <c r="AX39" s="4"/>
      <c r="AY39" s="4"/>
      <c r="AZ39" s="4"/>
      <c r="BA39" s="4"/>
      <c r="BB39" s="4"/>
      <c r="BC39" s="4"/>
      <c r="BD39" s="4"/>
      <c r="BE39" s="4"/>
      <c r="BF39" s="4"/>
      <c r="BG39" s="4"/>
      <c r="BH39" s="4"/>
      <c r="BI39" s="4"/>
      <c r="BJ39" s="4"/>
      <c r="BK39" s="4"/>
      <c r="BL39" s="4"/>
      <c r="BM39" s="4"/>
      <c r="BN39" s="4"/>
      <c r="BO39" s="4"/>
      <c r="BP39" s="4"/>
    </row>
    <row r="40" spans="1:68" s="8" customFormat="1" ht="30" customHeight="1">
      <c r="A40" s="73"/>
      <c r="B40" s="137"/>
      <c r="C40" s="13"/>
      <c r="D40" s="13" t="s">
        <v>7</v>
      </c>
      <c r="E40" s="13"/>
      <c r="F40" s="13"/>
      <c r="G40" s="13"/>
      <c r="H40" s="13"/>
      <c r="I40" s="13"/>
      <c r="J40" s="13"/>
      <c r="K40" s="13"/>
      <c r="L40" s="353">
        <f>IF($D$3="□",IF('確認別紙'!L40="","",'確認別紙'!L40),IF('計変別紙'!AZ40="","",'計変別紙'!AZ40))</f>
      </c>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7"/>
      <c r="AJ40" s="143"/>
      <c r="AV40" s="4"/>
      <c r="AW40" s="4"/>
      <c r="AX40" s="4"/>
      <c r="AY40" s="4"/>
      <c r="AZ40" s="4"/>
      <c r="BA40" s="4"/>
      <c r="BB40" s="4"/>
      <c r="BC40" s="4"/>
      <c r="BD40" s="4"/>
      <c r="BE40" s="4"/>
      <c r="BF40" s="4"/>
      <c r="BG40" s="4"/>
      <c r="BH40" s="4"/>
      <c r="BI40" s="4"/>
      <c r="BJ40" s="4"/>
      <c r="BK40" s="4"/>
      <c r="BL40" s="4"/>
      <c r="BM40" s="4"/>
      <c r="BN40" s="4"/>
      <c r="BO40" s="4"/>
      <c r="BP40" s="4"/>
    </row>
    <row r="41" spans="1:68" s="8" customFormat="1" ht="30" customHeight="1">
      <c r="A41" s="73"/>
      <c r="B41" s="137"/>
      <c r="C41" s="13"/>
      <c r="D41" s="13" t="s">
        <v>8</v>
      </c>
      <c r="E41" s="13"/>
      <c r="F41" s="13"/>
      <c r="G41" s="13"/>
      <c r="H41" s="13"/>
      <c r="I41" s="13"/>
      <c r="J41" s="13"/>
      <c r="K41" s="13"/>
      <c r="L41" s="357">
        <f>IF($D$3="□",IF('確認別紙'!L41="","",'確認別紙'!L41),IF('計変別紙'!AZ41="","",'計変別紙'!AZ41))</f>
      </c>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7"/>
      <c r="AJ41" s="143"/>
      <c r="AV41" s="4"/>
      <c r="AW41" s="4"/>
      <c r="AX41" s="4"/>
      <c r="AY41" s="4"/>
      <c r="AZ41" s="4"/>
      <c r="BA41" s="4"/>
      <c r="BB41" s="4"/>
      <c r="BC41" s="4"/>
      <c r="BD41" s="4"/>
      <c r="BE41" s="4"/>
      <c r="BF41" s="4"/>
      <c r="BG41" s="4"/>
      <c r="BH41" s="4"/>
      <c r="BI41" s="4"/>
      <c r="BJ41" s="4"/>
      <c r="BK41" s="4"/>
      <c r="BL41" s="4"/>
      <c r="BM41" s="4"/>
      <c r="BN41" s="4"/>
      <c r="BO41" s="4"/>
      <c r="BP41" s="4"/>
    </row>
    <row r="42" spans="1:68" s="8" customFormat="1" ht="9" customHeight="1">
      <c r="A42" s="73"/>
      <c r="B42" s="13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60"/>
      <c r="AI42" s="7"/>
      <c r="AJ42" s="143"/>
      <c r="AV42" s="4"/>
      <c r="AW42" s="4"/>
      <c r="AX42" s="4"/>
      <c r="AY42" s="4"/>
      <c r="AZ42" s="4"/>
      <c r="BA42" s="4"/>
      <c r="BB42" s="4"/>
      <c r="BC42" s="4"/>
      <c r="BD42" s="4"/>
      <c r="BE42" s="4"/>
      <c r="BF42" s="4"/>
      <c r="BG42" s="4"/>
      <c r="BH42" s="4"/>
      <c r="BI42" s="4"/>
      <c r="BJ42" s="4"/>
      <c r="BK42" s="4"/>
      <c r="BL42" s="4"/>
      <c r="BM42" s="4"/>
      <c r="BN42" s="4"/>
      <c r="BO42" s="4"/>
      <c r="BP42" s="4"/>
    </row>
    <row r="43" spans="1:68" s="8" customFormat="1" ht="10.5" customHeight="1">
      <c r="A43" s="73"/>
      <c r="B43" s="137"/>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61"/>
      <c r="AI43" s="7"/>
      <c r="AJ43" s="143"/>
      <c r="AV43" s="4"/>
      <c r="AW43" s="4"/>
      <c r="AX43" s="4"/>
      <c r="AY43" s="4"/>
      <c r="AZ43" s="4"/>
      <c r="BA43" s="4"/>
      <c r="BB43" s="4"/>
      <c r="BC43" s="4"/>
      <c r="BD43" s="4"/>
      <c r="BE43" s="4"/>
      <c r="BF43" s="4"/>
      <c r="BG43" s="4"/>
      <c r="BH43" s="4"/>
      <c r="BI43" s="4"/>
      <c r="BJ43" s="4"/>
      <c r="BK43" s="4"/>
      <c r="BL43" s="4"/>
      <c r="BM43" s="4"/>
      <c r="BN43" s="4"/>
      <c r="BO43" s="4"/>
      <c r="BP43" s="4"/>
    </row>
    <row r="44" spans="1:68" s="8" customFormat="1" ht="30" customHeight="1">
      <c r="A44" s="73"/>
      <c r="B44" s="137"/>
      <c r="C44" s="13" t="s">
        <v>31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7"/>
      <c r="AI44" s="7"/>
      <c r="AJ44" s="143"/>
      <c r="AV44" s="4"/>
      <c r="AW44" s="4"/>
      <c r="AX44" s="4"/>
      <c r="AY44" s="4"/>
      <c r="AZ44" s="4"/>
      <c r="BA44" s="4"/>
      <c r="BB44" s="4"/>
      <c r="BC44" s="4"/>
      <c r="BD44" s="4"/>
      <c r="BE44" s="4"/>
      <c r="BF44" s="4"/>
      <c r="BG44" s="4"/>
      <c r="BH44" s="4"/>
      <c r="BI44" s="4"/>
      <c r="BJ44" s="4"/>
      <c r="BK44" s="4"/>
      <c r="BL44" s="4"/>
      <c r="BM44" s="4"/>
      <c r="BN44" s="4"/>
      <c r="BO44" s="4"/>
      <c r="BP44" s="4"/>
    </row>
    <row r="45" spans="1:68" s="8" customFormat="1" ht="30" customHeight="1">
      <c r="A45" s="73"/>
      <c r="B45" s="137"/>
      <c r="C45" s="13"/>
      <c r="D45" s="13" t="s">
        <v>5</v>
      </c>
      <c r="E45" s="13"/>
      <c r="F45" s="13"/>
      <c r="G45" s="13"/>
      <c r="H45" s="13"/>
      <c r="I45" s="13"/>
      <c r="J45" s="13"/>
      <c r="K45" s="13"/>
      <c r="L45" s="369">
        <f>IF($D$3="□",IF('確認別紙'!L45="","",'確認別紙'!L45),IF('計変別紙'!AZ45="","",'計変別紙'!AZ45))</f>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7"/>
      <c r="AJ45" s="143"/>
      <c r="AV45" s="4"/>
      <c r="AW45" s="4"/>
      <c r="AX45" s="4"/>
      <c r="AY45" s="4"/>
      <c r="AZ45" s="4"/>
      <c r="BA45" s="4"/>
      <c r="BB45" s="4"/>
      <c r="BC45" s="4"/>
      <c r="BD45" s="4"/>
      <c r="BE45" s="4"/>
      <c r="BF45" s="4"/>
      <c r="BG45" s="4"/>
      <c r="BH45" s="4"/>
      <c r="BI45" s="4"/>
      <c r="BJ45" s="4"/>
      <c r="BK45" s="4"/>
      <c r="BL45" s="4"/>
      <c r="BM45" s="4"/>
      <c r="BN45" s="4"/>
      <c r="BO45" s="4"/>
      <c r="BP45" s="4"/>
    </row>
    <row r="46" spans="1:68" s="8" customFormat="1" ht="30" customHeight="1">
      <c r="A46" s="73"/>
      <c r="B46" s="137"/>
      <c r="C46" s="13"/>
      <c r="D46" s="13" t="s">
        <v>6</v>
      </c>
      <c r="E46" s="13"/>
      <c r="F46" s="13"/>
      <c r="G46" s="13"/>
      <c r="H46" s="13"/>
      <c r="I46" s="13"/>
      <c r="J46" s="13"/>
      <c r="K46" s="13"/>
      <c r="L46" s="353">
        <f>IF($D$3="□",IF('確認別紙'!L46="","",'確認別紙'!L46),IF('計変別紙'!AZ46="","",'計変別紙'!AZ46))</f>
      </c>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7"/>
      <c r="AJ46" s="143"/>
      <c r="AV46" s="4"/>
      <c r="AW46" s="4"/>
      <c r="AX46" s="4"/>
      <c r="AY46" s="4"/>
      <c r="AZ46" s="4"/>
      <c r="BA46" s="4"/>
      <c r="BB46" s="4"/>
      <c r="BC46" s="4"/>
      <c r="BD46" s="4"/>
      <c r="BE46" s="4"/>
      <c r="BF46" s="4"/>
      <c r="BG46" s="4"/>
      <c r="BH46" s="4"/>
      <c r="BI46" s="4"/>
      <c r="BJ46" s="4"/>
      <c r="BK46" s="4"/>
      <c r="BL46" s="4"/>
      <c r="BM46" s="4"/>
      <c r="BN46" s="4"/>
      <c r="BO46" s="4"/>
      <c r="BP46" s="4"/>
    </row>
    <row r="47" spans="1:68" s="8" customFormat="1" ht="30" customHeight="1">
      <c r="A47" s="73"/>
      <c r="B47" s="137"/>
      <c r="C47" s="13"/>
      <c r="D47" s="13" t="s">
        <v>565</v>
      </c>
      <c r="E47" s="13"/>
      <c r="F47" s="13"/>
      <c r="G47" s="13"/>
      <c r="H47" s="13"/>
      <c r="I47" s="13"/>
      <c r="J47" s="13"/>
      <c r="K47" s="13"/>
      <c r="L47" s="354">
        <f>IF($D$3="□",IF('確認別紙'!L47="","",'確認別紙'!L47),IF('計変別紙'!AZ47="","",'計変別紙'!AZ47))</f>
      </c>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7"/>
      <c r="AJ47" s="143"/>
      <c r="AV47" s="4"/>
      <c r="AW47" s="4"/>
      <c r="AX47" s="4"/>
      <c r="AY47" s="4"/>
      <c r="AZ47" s="4"/>
      <c r="BA47" s="4"/>
      <c r="BB47" s="4"/>
      <c r="BC47" s="4"/>
      <c r="BD47" s="4"/>
      <c r="BE47" s="4"/>
      <c r="BF47" s="4"/>
      <c r="BG47" s="4"/>
      <c r="BH47" s="4"/>
      <c r="BI47" s="4"/>
      <c r="BJ47" s="4"/>
      <c r="BK47" s="4"/>
      <c r="BL47" s="4"/>
      <c r="BM47" s="4"/>
      <c r="BN47" s="4"/>
      <c r="BO47" s="4"/>
      <c r="BP47" s="4"/>
    </row>
    <row r="48" spans="1:68" s="8" customFormat="1" ht="30" customHeight="1">
      <c r="A48" s="73"/>
      <c r="B48" s="137"/>
      <c r="C48" s="13"/>
      <c r="D48" s="13" t="s">
        <v>7</v>
      </c>
      <c r="E48" s="13"/>
      <c r="F48" s="13"/>
      <c r="G48" s="13"/>
      <c r="H48" s="13"/>
      <c r="I48" s="13"/>
      <c r="J48" s="13"/>
      <c r="K48" s="13"/>
      <c r="L48" s="353">
        <f>IF($D$3="□",IF('確認別紙'!L48="","",'確認別紙'!L48),IF('計変別紙'!AZ48="","",'計変別紙'!AZ48))</f>
      </c>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7"/>
      <c r="AJ48" s="143"/>
      <c r="AV48" s="4"/>
      <c r="AW48" s="4"/>
      <c r="AX48" s="4"/>
      <c r="AY48" s="4"/>
      <c r="AZ48" s="4"/>
      <c r="BA48" s="4"/>
      <c r="BB48" s="4"/>
      <c r="BC48" s="4"/>
      <c r="BD48" s="4"/>
      <c r="BE48" s="4"/>
      <c r="BF48" s="4"/>
      <c r="BG48" s="4"/>
      <c r="BH48" s="4"/>
      <c r="BI48" s="4"/>
      <c r="BJ48" s="4"/>
      <c r="BK48" s="4"/>
      <c r="BL48" s="4"/>
      <c r="BM48" s="4"/>
      <c r="BN48" s="4"/>
      <c r="BO48" s="4"/>
      <c r="BP48" s="4"/>
    </row>
    <row r="49" spans="1:68" s="8" customFormat="1" ht="30" customHeight="1">
      <c r="A49" s="73"/>
      <c r="B49" s="137"/>
      <c r="C49" s="13"/>
      <c r="D49" s="13" t="s">
        <v>8</v>
      </c>
      <c r="E49" s="13"/>
      <c r="F49" s="13"/>
      <c r="G49" s="13"/>
      <c r="H49" s="13"/>
      <c r="I49" s="13"/>
      <c r="J49" s="13"/>
      <c r="K49" s="13"/>
      <c r="L49" s="357">
        <f>IF($D$3="□",IF('確認別紙'!L49="","",'確認別紙'!L49),IF('計変別紙'!AZ49="","",'計変別紙'!AZ49))</f>
      </c>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7"/>
      <c r="AJ49" s="143"/>
      <c r="AV49" s="4"/>
      <c r="AW49" s="4"/>
      <c r="AX49" s="4"/>
      <c r="AY49" s="4"/>
      <c r="AZ49" s="4"/>
      <c r="BA49" s="4"/>
      <c r="BB49" s="4"/>
      <c r="BC49" s="4"/>
      <c r="BD49" s="4"/>
      <c r="BE49" s="4"/>
      <c r="BF49" s="4"/>
      <c r="BG49" s="4"/>
      <c r="BH49" s="4"/>
      <c r="BI49" s="4"/>
      <c r="BJ49" s="4"/>
      <c r="BK49" s="4"/>
      <c r="BL49" s="4"/>
      <c r="BM49" s="4"/>
      <c r="BN49" s="4"/>
      <c r="BO49" s="4"/>
      <c r="BP49" s="4"/>
    </row>
    <row r="50" spans="1:68" s="8" customFormat="1" ht="9" customHeight="1">
      <c r="A50" s="73"/>
      <c r="B50" s="13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60"/>
      <c r="AI50" s="7"/>
      <c r="AJ50" s="143"/>
      <c r="AV50" s="4"/>
      <c r="AW50" s="4"/>
      <c r="AX50" s="4"/>
      <c r="AY50" s="4"/>
      <c r="AZ50" s="4"/>
      <c r="BA50" s="4"/>
      <c r="BB50" s="4"/>
      <c r="BC50" s="4"/>
      <c r="BD50" s="4"/>
      <c r="BE50" s="4"/>
      <c r="BF50" s="4"/>
      <c r="BG50" s="4"/>
      <c r="BH50" s="4"/>
      <c r="BI50" s="4"/>
      <c r="BJ50" s="4"/>
      <c r="BK50" s="4"/>
      <c r="BL50" s="4"/>
      <c r="BM50" s="4"/>
      <c r="BN50" s="4"/>
      <c r="BO50" s="4"/>
      <c r="BP50" s="4"/>
    </row>
    <row r="51" spans="1:68" s="8" customFormat="1" ht="10.5" customHeight="1">
      <c r="A51" s="73"/>
      <c r="B51" s="137"/>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61"/>
      <c r="AI51" s="7"/>
      <c r="AJ51" s="143"/>
      <c r="AV51" s="4"/>
      <c r="AW51" s="4"/>
      <c r="AX51" s="4"/>
      <c r="AY51" s="4"/>
      <c r="AZ51" s="4"/>
      <c r="BA51" s="4"/>
      <c r="BB51" s="4"/>
      <c r="BC51" s="4"/>
      <c r="BD51" s="4"/>
      <c r="BE51" s="4"/>
      <c r="BF51" s="4"/>
      <c r="BG51" s="4"/>
      <c r="BH51" s="4"/>
      <c r="BI51" s="4"/>
      <c r="BJ51" s="4"/>
      <c r="BK51" s="4"/>
      <c r="BL51" s="4"/>
      <c r="BM51" s="4"/>
      <c r="BN51" s="4"/>
      <c r="BO51" s="4"/>
      <c r="BP51" s="4"/>
    </row>
    <row r="52" spans="1:68" s="8" customFormat="1" ht="30" customHeight="1">
      <c r="A52" s="73"/>
      <c r="B52" s="137"/>
      <c r="C52" s="13" t="s">
        <v>31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7"/>
      <c r="AI52" s="7"/>
      <c r="AJ52" s="143"/>
      <c r="AV52" s="4"/>
      <c r="AW52" s="4"/>
      <c r="AX52" s="4"/>
      <c r="AY52" s="4"/>
      <c r="AZ52" s="4"/>
      <c r="BA52" s="4"/>
      <c r="BB52" s="4"/>
      <c r="BC52" s="4"/>
      <c r="BD52" s="4"/>
      <c r="BE52" s="4"/>
      <c r="BF52" s="4"/>
      <c r="BG52" s="4"/>
      <c r="BH52" s="4"/>
      <c r="BI52" s="4"/>
      <c r="BJ52" s="4"/>
      <c r="BK52" s="4"/>
      <c r="BL52" s="4"/>
      <c r="BM52" s="4"/>
      <c r="BN52" s="4"/>
      <c r="BO52" s="4"/>
      <c r="BP52" s="4"/>
    </row>
    <row r="53" spans="1:68" s="8" customFormat="1" ht="30" customHeight="1">
      <c r="A53" s="73"/>
      <c r="B53" s="137"/>
      <c r="C53" s="13"/>
      <c r="D53" s="13" t="s">
        <v>5</v>
      </c>
      <c r="E53" s="13"/>
      <c r="F53" s="13"/>
      <c r="G53" s="13"/>
      <c r="H53" s="13"/>
      <c r="I53" s="13"/>
      <c r="J53" s="13"/>
      <c r="K53" s="13"/>
      <c r="L53" s="369">
        <f>IF($D$3="□",IF('確認別紙'!L53="","",'確認別紙'!L53),IF('計変別紙'!AZ53="","",'計変別紙'!AZ53))</f>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7"/>
      <c r="AJ53" s="143"/>
      <c r="AV53" s="4"/>
      <c r="AW53" s="4"/>
      <c r="AX53" s="4"/>
      <c r="AY53" s="4"/>
      <c r="AZ53" s="4"/>
      <c r="BA53" s="4"/>
      <c r="BB53" s="4"/>
      <c r="BC53" s="4"/>
      <c r="BD53" s="4"/>
      <c r="BE53" s="4"/>
      <c r="BF53" s="4"/>
      <c r="BG53" s="4"/>
      <c r="BH53" s="4"/>
      <c r="BI53" s="4"/>
      <c r="BJ53" s="4"/>
      <c r="BK53" s="4"/>
      <c r="BL53" s="4"/>
      <c r="BM53" s="4"/>
      <c r="BN53" s="4"/>
      <c r="BO53" s="4"/>
      <c r="BP53" s="4"/>
    </row>
    <row r="54" spans="1:68" s="8" customFormat="1" ht="30" customHeight="1">
      <c r="A54" s="73"/>
      <c r="B54" s="137"/>
      <c r="C54" s="13"/>
      <c r="D54" s="13" t="s">
        <v>6</v>
      </c>
      <c r="E54" s="13"/>
      <c r="F54" s="13"/>
      <c r="G54" s="13"/>
      <c r="H54" s="13"/>
      <c r="I54" s="13"/>
      <c r="J54" s="13"/>
      <c r="K54" s="13"/>
      <c r="L54" s="353">
        <f>IF($D$3="□",IF('確認別紙'!L54="","",'確認別紙'!L54),IF('計変別紙'!AZ54="","",'計変別紙'!AZ54))</f>
      </c>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7"/>
      <c r="AJ54" s="143"/>
      <c r="AV54" s="4"/>
      <c r="AW54" s="4"/>
      <c r="AX54" s="4"/>
      <c r="AY54" s="4"/>
      <c r="AZ54" s="4"/>
      <c r="BA54" s="4"/>
      <c r="BB54" s="4"/>
      <c r="BC54" s="4"/>
      <c r="BD54" s="4"/>
      <c r="BE54" s="4"/>
      <c r="BF54" s="4"/>
      <c r="BG54" s="4"/>
      <c r="BH54" s="4"/>
      <c r="BI54" s="4"/>
      <c r="BJ54" s="4"/>
      <c r="BK54" s="4"/>
      <c r="BL54" s="4"/>
      <c r="BM54" s="4"/>
      <c r="BN54" s="4"/>
      <c r="BO54" s="4"/>
      <c r="BP54" s="4"/>
    </row>
    <row r="55" spans="1:68" s="8" customFormat="1" ht="30" customHeight="1">
      <c r="A55" s="73"/>
      <c r="B55" s="137"/>
      <c r="C55" s="13"/>
      <c r="D55" s="13" t="s">
        <v>565</v>
      </c>
      <c r="E55" s="13"/>
      <c r="F55" s="13"/>
      <c r="G55" s="13"/>
      <c r="H55" s="13"/>
      <c r="I55" s="13"/>
      <c r="J55" s="13"/>
      <c r="K55" s="13"/>
      <c r="L55" s="354">
        <f>IF($D$3="□",IF('確認別紙'!L55="","",'確認別紙'!L55),IF('計変別紙'!AZ55="","",'計変別紙'!AZ55))</f>
      </c>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7"/>
      <c r="AJ55" s="143"/>
      <c r="AV55" s="4"/>
      <c r="AW55" s="4"/>
      <c r="AX55" s="4"/>
      <c r="AY55" s="4"/>
      <c r="AZ55" s="4"/>
      <c r="BA55" s="4"/>
      <c r="BB55" s="4"/>
      <c r="BC55" s="4"/>
      <c r="BD55" s="4"/>
      <c r="BE55" s="4"/>
      <c r="BF55" s="4"/>
      <c r="BG55" s="4"/>
      <c r="BH55" s="4"/>
      <c r="BI55" s="4"/>
      <c r="BJ55" s="4"/>
      <c r="BK55" s="4"/>
      <c r="BL55" s="4"/>
      <c r="BM55" s="4"/>
      <c r="BN55" s="4"/>
      <c r="BO55" s="4"/>
      <c r="BP55" s="4"/>
    </row>
    <row r="56" spans="1:68" s="8" customFormat="1" ht="30" customHeight="1">
      <c r="A56" s="73"/>
      <c r="B56" s="137"/>
      <c r="C56" s="13"/>
      <c r="D56" s="13" t="s">
        <v>7</v>
      </c>
      <c r="E56" s="13"/>
      <c r="F56" s="13"/>
      <c r="G56" s="13"/>
      <c r="H56" s="13"/>
      <c r="I56" s="13"/>
      <c r="J56" s="13"/>
      <c r="K56" s="13"/>
      <c r="L56" s="353">
        <f>IF($D$3="□",IF('確認別紙'!L56="","",'確認別紙'!L56),IF('計変別紙'!AZ56="","",'計変別紙'!AZ56))</f>
      </c>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7"/>
      <c r="AJ56" s="143"/>
      <c r="AV56" s="4"/>
      <c r="AW56" s="4"/>
      <c r="AX56" s="4"/>
      <c r="AY56" s="4"/>
      <c r="AZ56" s="4"/>
      <c r="BA56" s="4"/>
      <c r="BB56" s="4"/>
      <c r="BC56" s="4"/>
      <c r="BD56" s="4"/>
      <c r="BE56" s="4"/>
      <c r="BF56" s="4"/>
      <c r="BG56" s="4"/>
      <c r="BH56" s="4"/>
      <c r="BI56" s="4"/>
      <c r="BJ56" s="4"/>
      <c r="BK56" s="4"/>
      <c r="BL56" s="4"/>
      <c r="BM56" s="4"/>
      <c r="BN56" s="4"/>
      <c r="BO56" s="4"/>
      <c r="BP56" s="4"/>
    </row>
    <row r="57" spans="1:68" s="8" customFormat="1" ht="30" customHeight="1">
      <c r="A57" s="73"/>
      <c r="B57" s="137"/>
      <c r="C57" s="13"/>
      <c r="D57" s="13" t="s">
        <v>8</v>
      </c>
      <c r="E57" s="13"/>
      <c r="F57" s="13"/>
      <c r="G57" s="13"/>
      <c r="H57" s="13"/>
      <c r="I57" s="13"/>
      <c r="J57" s="13"/>
      <c r="K57" s="13"/>
      <c r="L57" s="357">
        <f>IF($D$3="□",IF('確認別紙'!L57="","",'確認別紙'!L57),IF('計変別紙'!AZ57="","",'計変別紙'!AZ57))</f>
      </c>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7"/>
      <c r="AJ57" s="143"/>
      <c r="AV57" s="4"/>
      <c r="AW57" s="4"/>
      <c r="AX57" s="4"/>
      <c r="AY57" s="4"/>
      <c r="AZ57" s="4"/>
      <c r="BA57" s="4"/>
      <c r="BB57" s="4"/>
      <c r="BC57" s="4"/>
      <c r="BD57" s="4"/>
      <c r="BE57" s="4"/>
      <c r="BF57" s="4"/>
      <c r="BG57" s="4"/>
      <c r="BH57" s="4"/>
      <c r="BI57" s="4"/>
      <c r="BJ57" s="4"/>
      <c r="BK57" s="4"/>
      <c r="BL57" s="4"/>
      <c r="BM57" s="4"/>
      <c r="BN57" s="4"/>
      <c r="BO57" s="4"/>
      <c r="BP57" s="4"/>
    </row>
    <row r="58" spans="1:68" s="8" customFormat="1" ht="9" customHeight="1">
      <c r="A58" s="73"/>
      <c r="B58" s="13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60"/>
      <c r="AI58" s="7"/>
      <c r="AJ58" s="143"/>
      <c r="AV58" s="4"/>
      <c r="AW58" s="4"/>
      <c r="AX58" s="4"/>
      <c r="AY58" s="4"/>
      <c r="AZ58" s="4"/>
      <c r="BA58" s="4"/>
      <c r="BB58" s="4"/>
      <c r="BC58" s="4"/>
      <c r="BD58" s="4"/>
      <c r="BE58" s="4"/>
      <c r="BF58" s="4"/>
      <c r="BG58" s="4"/>
      <c r="BH58" s="4"/>
      <c r="BI58" s="4"/>
      <c r="BJ58" s="4"/>
      <c r="BK58" s="4"/>
      <c r="BL58" s="4"/>
      <c r="BM58" s="4"/>
      <c r="BN58" s="4"/>
      <c r="BO58" s="4"/>
      <c r="BP58" s="4"/>
    </row>
    <row r="59" spans="1:68" s="8" customFormat="1" ht="10.5" customHeight="1">
      <c r="A59" s="73"/>
      <c r="B59" s="137"/>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61"/>
      <c r="AI59" s="7"/>
      <c r="AJ59" s="143"/>
      <c r="AV59" s="4"/>
      <c r="AW59" s="4"/>
      <c r="AX59" s="4"/>
      <c r="AY59" s="4"/>
      <c r="AZ59" s="4"/>
      <c r="BA59" s="4"/>
      <c r="BB59" s="4"/>
      <c r="BC59" s="4"/>
      <c r="BD59" s="4"/>
      <c r="BE59" s="4"/>
      <c r="BF59" s="4"/>
      <c r="BG59" s="4"/>
      <c r="BH59" s="4"/>
      <c r="BI59" s="4"/>
      <c r="BJ59" s="4"/>
      <c r="BK59" s="4"/>
      <c r="BL59" s="4"/>
      <c r="BM59" s="4"/>
      <c r="BN59" s="4"/>
      <c r="BO59" s="4"/>
      <c r="BP59" s="4"/>
    </row>
    <row r="60" spans="1:68" s="8" customFormat="1" ht="30" customHeight="1">
      <c r="A60" s="73"/>
      <c r="B60" s="137"/>
      <c r="C60" s="13" t="s">
        <v>31</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7"/>
      <c r="AI60" s="7"/>
      <c r="AJ60" s="143"/>
      <c r="AV60" s="4"/>
      <c r="AW60" s="4"/>
      <c r="AX60" s="4"/>
      <c r="AY60" s="4"/>
      <c r="AZ60" s="4"/>
      <c r="BA60" s="4"/>
      <c r="BB60" s="4"/>
      <c r="BC60" s="4"/>
      <c r="BD60" s="4"/>
      <c r="BE60" s="4"/>
      <c r="BF60" s="4"/>
      <c r="BG60" s="4"/>
      <c r="BH60" s="4"/>
      <c r="BI60" s="4"/>
      <c r="BJ60" s="4"/>
      <c r="BK60" s="4"/>
      <c r="BL60" s="4"/>
      <c r="BM60" s="4"/>
      <c r="BN60" s="4"/>
      <c r="BO60" s="4"/>
      <c r="BP60" s="4"/>
    </row>
    <row r="61" spans="1:68" s="8" customFormat="1" ht="30" customHeight="1">
      <c r="A61" s="73"/>
      <c r="B61" s="137"/>
      <c r="C61" s="13"/>
      <c r="D61" s="13" t="s">
        <v>5</v>
      </c>
      <c r="E61" s="13"/>
      <c r="F61" s="13"/>
      <c r="G61" s="13"/>
      <c r="H61" s="13"/>
      <c r="I61" s="13"/>
      <c r="J61" s="13"/>
      <c r="K61" s="13"/>
      <c r="L61" s="369">
        <f>IF($D$3="□",IF('確認別紙'!L61="","",'確認別紙'!L61),IF('計変別紙'!AZ61="","",'計変別紙'!AZ61))</f>
      </c>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7"/>
      <c r="AJ61" s="143"/>
      <c r="AV61" s="4"/>
      <c r="AW61" s="4"/>
      <c r="AX61" s="4"/>
      <c r="AY61" s="4"/>
      <c r="AZ61" s="4"/>
      <c r="BA61" s="4"/>
      <c r="BB61" s="4"/>
      <c r="BC61" s="4"/>
      <c r="BD61" s="4"/>
      <c r="BE61" s="4"/>
      <c r="BF61" s="4"/>
      <c r="BG61" s="4"/>
      <c r="BH61" s="4"/>
      <c r="BI61" s="4"/>
      <c r="BJ61" s="4"/>
      <c r="BK61" s="4"/>
      <c r="BL61" s="4"/>
      <c r="BM61" s="4"/>
      <c r="BN61" s="4"/>
      <c r="BO61" s="4"/>
      <c r="BP61" s="4"/>
    </row>
    <row r="62" spans="1:68" s="8" customFormat="1" ht="30" customHeight="1">
      <c r="A62" s="73"/>
      <c r="B62" s="137"/>
      <c r="C62" s="13"/>
      <c r="D62" s="13" t="s">
        <v>6</v>
      </c>
      <c r="E62" s="13"/>
      <c r="F62" s="13"/>
      <c r="G62" s="13"/>
      <c r="H62" s="13"/>
      <c r="I62" s="13"/>
      <c r="J62" s="13"/>
      <c r="K62" s="13"/>
      <c r="L62" s="353">
        <f>IF($D$3="□",IF('確認別紙'!L62="","",'確認別紙'!L62),IF('計変別紙'!AZ62="","",'計変別紙'!AZ62))</f>
      </c>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7"/>
      <c r="AJ62" s="143"/>
      <c r="AV62" s="4"/>
      <c r="AW62" s="4"/>
      <c r="AX62" s="4"/>
      <c r="AY62" s="4"/>
      <c r="AZ62" s="4"/>
      <c r="BA62" s="4"/>
      <c r="BB62" s="4"/>
      <c r="BC62" s="4"/>
      <c r="BD62" s="4"/>
      <c r="BE62" s="4"/>
      <c r="BF62" s="4"/>
      <c r="BG62" s="4"/>
      <c r="BH62" s="4"/>
      <c r="BI62" s="4"/>
      <c r="BJ62" s="4"/>
      <c r="BK62" s="4"/>
      <c r="BL62" s="4"/>
      <c r="BM62" s="4"/>
      <c r="BN62" s="4"/>
      <c r="BO62" s="4"/>
      <c r="BP62" s="4"/>
    </row>
    <row r="63" spans="1:68" s="8" customFormat="1" ht="30" customHeight="1">
      <c r="A63" s="73"/>
      <c r="B63" s="137"/>
      <c r="C63" s="13"/>
      <c r="D63" s="13" t="s">
        <v>565</v>
      </c>
      <c r="E63" s="13"/>
      <c r="F63" s="13"/>
      <c r="G63" s="13"/>
      <c r="H63" s="13"/>
      <c r="I63" s="13"/>
      <c r="J63" s="13"/>
      <c r="K63" s="13"/>
      <c r="L63" s="354">
        <f>IF($D$3="□",IF('確認別紙'!L63="","",'確認別紙'!L63),IF('計変別紙'!AZ63="","",'計変別紙'!AZ63))</f>
      </c>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7"/>
      <c r="AJ63" s="143"/>
      <c r="AV63" s="4"/>
      <c r="AW63" s="4"/>
      <c r="AX63" s="4"/>
      <c r="AY63" s="4"/>
      <c r="AZ63" s="4"/>
      <c r="BA63" s="4"/>
      <c r="BB63" s="4"/>
      <c r="BC63" s="4"/>
      <c r="BD63" s="4"/>
      <c r="BE63" s="4"/>
      <c r="BF63" s="4"/>
      <c r="BG63" s="4"/>
      <c r="BH63" s="4"/>
      <c r="BI63" s="4"/>
      <c r="BJ63" s="4"/>
      <c r="BK63" s="4"/>
      <c r="BL63" s="4"/>
      <c r="BM63" s="4"/>
      <c r="BN63" s="4"/>
      <c r="BO63" s="4"/>
      <c r="BP63" s="4"/>
    </row>
    <row r="64" spans="1:68" s="8" customFormat="1" ht="30" customHeight="1">
      <c r="A64" s="73"/>
      <c r="B64" s="137"/>
      <c r="C64" s="13"/>
      <c r="D64" s="13" t="s">
        <v>7</v>
      </c>
      <c r="E64" s="13"/>
      <c r="F64" s="13"/>
      <c r="G64" s="13"/>
      <c r="H64" s="13"/>
      <c r="I64" s="13"/>
      <c r="J64" s="13"/>
      <c r="K64" s="13"/>
      <c r="L64" s="353">
        <f>IF($D$3="□",IF('確認別紙'!L64="","",'確認別紙'!L64),IF('計変別紙'!AZ64="","",'計変別紙'!AZ64))</f>
      </c>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7"/>
      <c r="AJ64" s="143"/>
      <c r="AV64" s="4"/>
      <c r="AW64" s="4"/>
      <c r="AX64" s="4"/>
      <c r="AY64" s="4"/>
      <c r="AZ64" s="4"/>
      <c r="BA64" s="4"/>
      <c r="BB64" s="4"/>
      <c r="BC64" s="4"/>
      <c r="BD64" s="4"/>
      <c r="BE64" s="4"/>
      <c r="BF64" s="4"/>
      <c r="BG64" s="4"/>
      <c r="BH64" s="4"/>
      <c r="BI64" s="4"/>
      <c r="BJ64" s="4"/>
      <c r="BK64" s="4"/>
      <c r="BL64" s="4"/>
      <c r="BM64" s="4"/>
      <c r="BN64" s="4"/>
      <c r="BO64" s="4"/>
      <c r="BP64" s="4"/>
    </row>
    <row r="65" spans="1:68" s="8" customFormat="1" ht="30" customHeight="1">
      <c r="A65" s="73"/>
      <c r="B65" s="137"/>
      <c r="C65" s="13"/>
      <c r="D65" s="13" t="s">
        <v>8</v>
      </c>
      <c r="E65" s="13"/>
      <c r="F65" s="13"/>
      <c r="G65" s="13"/>
      <c r="H65" s="13"/>
      <c r="I65" s="13"/>
      <c r="J65" s="13"/>
      <c r="K65" s="13"/>
      <c r="L65" s="357">
        <f>IF($D$3="□",IF('確認別紙'!L65="","",'確認別紙'!L65),IF('計変別紙'!AZ65="","",'計変別紙'!AZ65))</f>
      </c>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7"/>
      <c r="AJ65" s="143"/>
      <c r="AV65" s="4"/>
      <c r="AW65" s="4"/>
      <c r="AX65" s="4"/>
      <c r="AY65" s="4"/>
      <c r="AZ65" s="4"/>
      <c r="BA65" s="4"/>
      <c r="BB65" s="4"/>
      <c r="BC65" s="4"/>
      <c r="BD65" s="4"/>
      <c r="BE65" s="4"/>
      <c r="BF65" s="4"/>
      <c r="BG65" s="4"/>
      <c r="BH65" s="4"/>
      <c r="BI65" s="4"/>
      <c r="BJ65" s="4"/>
      <c r="BK65" s="4"/>
      <c r="BL65" s="4"/>
      <c r="BM65" s="4"/>
      <c r="BN65" s="4"/>
      <c r="BO65" s="4"/>
      <c r="BP65" s="4"/>
    </row>
    <row r="66" spans="1:68" s="8" customFormat="1" ht="9" customHeight="1">
      <c r="A66" s="73"/>
      <c r="B66" s="13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60"/>
      <c r="AI66" s="7"/>
      <c r="AJ66" s="143"/>
      <c r="AV66" s="4"/>
      <c r="AW66" s="4"/>
      <c r="AX66" s="4"/>
      <c r="AY66" s="4"/>
      <c r="AZ66" s="4"/>
      <c r="BA66" s="4"/>
      <c r="BB66" s="4"/>
      <c r="BC66" s="4"/>
      <c r="BD66" s="4"/>
      <c r="BE66" s="4"/>
      <c r="BF66" s="4"/>
      <c r="BG66" s="4"/>
      <c r="BH66" s="4"/>
      <c r="BI66" s="4"/>
      <c r="BJ66" s="4"/>
      <c r="BK66" s="4"/>
      <c r="BL66" s="4"/>
      <c r="BM66" s="4"/>
      <c r="BN66" s="4"/>
      <c r="BO66" s="4"/>
      <c r="BP66" s="4"/>
    </row>
    <row r="67" spans="1:68" s="8" customFormat="1" ht="10.5" customHeight="1">
      <c r="A67" s="73"/>
      <c r="B67" s="137"/>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61"/>
      <c r="AI67" s="7"/>
      <c r="AJ67" s="143"/>
      <c r="AV67" s="4"/>
      <c r="AW67" s="4"/>
      <c r="AX67" s="4"/>
      <c r="AY67" s="4"/>
      <c r="AZ67" s="4"/>
      <c r="BA67" s="4"/>
      <c r="BB67" s="4"/>
      <c r="BC67" s="4"/>
      <c r="BD67" s="4"/>
      <c r="BE67" s="4"/>
      <c r="BF67" s="4"/>
      <c r="BG67" s="4"/>
      <c r="BH67" s="4"/>
      <c r="BI67" s="4"/>
      <c r="BJ67" s="4"/>
      <c r="BK67" s="4"/>
      <c r="BL67" s="4"/>
      <c r="BM67" s="4"/>
      <c r="BN67" s="4"/>
      <c r="BO67" s="4"/>
      <c r="BP67" s="4"/>
    </row>
    <row r="68" spans="1:68" s="8" customFormat="1" ht="30" customHeight="1">
      <c r="A68" s="73"/>
      <c r="B68" s="137"/>
      <c r="C68" s="13" t="s">
        <v>31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7"/>
      <c r="AI68" s="7"/>
      <c r="AJ68" s="143"/>
      <c r="AV68" s="4"/>
      <c r="AW68" s="4"/>
      <c r="AX68" s="4"/>
      <c r="AY68" s="4"/>
      <c r="AZ68" s="4"/>
      <c r="BA68" s="4"/>
      <c r="BB68" s="4"/>
      <c r="BC68" s="4"/>
      <c r="BD68" s="4"/>
      <c r="BE68" s="4"/>
      <c r="BF68" s="4"/>
      <c r="BG68" s="4"/>
      <c r="BH68" s="4"/>
      <c r="BI68" s="4"/>
      <c r="BJ68" s="4"/>
      <c r="BK68" s="4"/>
      <c r="BL68" s="4"/>
      <c r="BM68" s="4"/>
      <c r="BN68" s="4"/>
      <c r="BO68" s="4"/>
      <c r="BP68" s="4"/>
    </row>
    <row r="69" spans="1:68" s="8" customFormat="1" ht="30" customHeight="1">
      <c r="A69" s="73"/>
      <c r="B69" s="137"/>
      <c r="C69" s="13"/>
      <c r="D69" s="13" t="s">
        <v>5</v>
      </c>
      <c r="E69" s="13"/>
      <c r="F69" s="13"/>
      <c r="G69" s="13"/>
      <c r="H69" s="13"/>
      <c r="I69" s="13"/>
      <c r="J69" s="13"/>
      <c r="K69" s="13"/>
      <c r="L69" s="369">
        <f>IF($D$3="□",IF('確認別紙'!L69="","",'確認別紙'!L69),IF('計変別紙'!AZ69="","",'計変別紙'!AZ69))</f>
      </c>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7"/>
      <c r="AJ69" s="143"/>
      <c r="AV69" s="4"/>
      <c r="AW69" s="4"/>
      <c r="AX69" s="4"/>
      <c r="AY69" s="4"/>
      <c r="AZ69" s="4"/>
      <c r="BA69" s="4"/>
      <c r="BB69" s="4"/>
      <c r="BC69" s="4"/>
      <c r="BD69" s="4"/>
      <c r="BE69" s="4"/>
      <c r="BF69" s="4"/>
      <c r="BG69" s="4"/>
      <c r="BH69" s="4"/>
      <c r="BI69" s="4"/>
      <c r="BJ69" s="4"/>
      <c r="BK69" s="4"/>
      <c r="BL69" s="4"/>
      <c r="BM69" s="4"/>
      <c r="BN69" s="4"/>
      <c r="BO69" s="4"/>
      <c r="BP69" s="4"/>
    </row>
    <row r="70" spans="1:68" s="8" customFormat="1" ht="30" customHeight="1">
      <c r="A70" s="73"/>
      <c r="B70" s="137"/>
      <c r="C70" s="13"/>
      <c r="D70" s="13" t="s">
        <v>6</v>
      </c>
      <c r="E70" s="13"/>
      <c r="F70" s="13"/>
      <c r="G70" s="13"/>
      <c r="H70" s="13"/>
      <c r="I70" s="13"/>
      <c r="J70" s="13"/>
      <c r="K70" s="13"/>
      <c r="L70" s="353">
        <f>IF($D$3="□",IF('確認別紙'!L70="","",'確認別紙'!L70),IF('計変別紙'!AZ70="","",'計変別紙'!AZ70))</f>
      </c>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7"/>
      <c r="AJ70" s="143"/>
      <c r="AV70" s="4"/>
      <c r="AW70" s="4"/>
      <c r="AX70" s="4"/>
      <c r="AY70" s="4"/>
      <c r="AZ70" s="4"/>
      <c r="BA70" s="4"/>
      <c r="BB70" s="4"/>
      <c r="BC70" s="4"/>
      <c r="BD70" s="4"/>
      <c r="BE70" s="4"/>
      <c r="BF70" s="4"/>
      <c r="BG70" s="4"/>
      <c r="BH70" s="4"/>
      <c r="BI70" s="4"/>
      <c r="BJ70" s="4"/>
      <c r="BK70" s="4"/>
      <c r="BL70" s="4"/>
      <c r="BM70" s="4"/>
      <c r="BN70" s="4"/>
      <c r="BO70" s="4"/>
      <c r="BP70" s="4"/>
    </row>
    <row r="71" spans="1:68" s="8" customFormat="1" ht="30" customHeight="1">
      <c r="A71" s="73"/>
      <c r="B71" s="137"/>
      <c r="C71" s="13"/>
      <c r="D71" s="13" t="s">
        <v>565</v>
      </c>
      <c r="E71" s="13"/>
      <c r="F71" s="13"/>
      <c r="G71" s="13"/>
      <c r="H71" s="13"/>
      <c r="I71" s="13"/>
      <c r="J71" s="13"/>
      <c r="K71" s="13"/>
      <c r="L71" s="354">
        <f>IF($D$3="□",IF('確認別紙'!L71="","",'確認別紙'!L71),IF('計変別紙'!AZ71="","",'計変別紙'!AZ71))</f>
      </c>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7"/>
      <c r="AJ71" s="143"/>
      <c r="AV71" s="4"/>
      <c r="AW71" s="4"/>
      <c r="AX71" s="4"/>
      <c r="AY71" s="4"/>
      <c r="AZ71" s="4"/>
      <c r="BA71" s="4"/>
      <c r="BB71" s="4"/>
      <c r="BC71" s="4"/>
      <c r="BD71" s="4"/>
      <c r="BE71" s="4"/>
      <c r="BF71" s="4"/>
      <c r="BG71" s="4"/>
      <c r="BH71" s="4"/>
      <c r="BI71" s="4"/>
      <c r="BJ71" s="4"/>
      <c r="BK71" s="4"/>
      <c r="BL71" s="4"/>
      <c r="BM71" s="4"/>
      <c r="BN71" s="4"/>
      <c r="BO71" s="4"/>
      <c r="BP71" s="4"/>
    </row>
    <row r="72" spans="1:68" s="8" customFormat="1" ht="30" customHeight="1">
      <c r="A72" s="73"/>
      <c r="B72" s="137"/>
      <c r="C72" s="13"/>
      <c r="D72" s="13" t="s">
        <v>7</v>
      </c>
      <c r="E72" s="13"/>
      <c r="F72" s="13"/>
      <c r="G72" s="13"/>
      <c r="H72" s="13"/>
      <c r="I72" s="13"/>
      <c r="J72" s="13"/>
      <c r="K72" s="13"/>
      <c r="L72" s="353">
        <f>IF($D$3="□",IF('確認別紙'!L72="","",'確認別紙'!L72),IF('計変別紙'!AZ72="","",'計変別紙'!AZ72))</f>
      </c>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7"/>
      <c r="AJ72" s="143"/>
      <c r="AV72" s="4"/>
      <c r="AW72" s="4"/>
      <c r="AX72" s="4"/>
      <c r="AY72" s="4"/>
      <c r="AZ72" s="4"/>
      <c r="BA72" s="4"/>
      <c r="BB72" s="4"/>
      <c r="BC72" s="4"/>
      <c r="BD72" s="4"/>
      <c r="BE72" s="4"/>
      <c r="BF72" s="4"/>
      <c r="BG72" s="4"/>
      <c r="BH72" s="4"/>
      <c r="BI72" s="4"/>
      <c r="BJ72" s="4"/>
      <c r="BK72" s="4"/>
      <c r="BL72" s="4"/>
      <c r="BM72" s="4"/>
      <c r="BN72" s="4"/>
      <c r="BO72" s="4"/>
      <c r="BP72" s="4"/>
    </row>
    <row r="73" spans="1:68" s="8" customFormat="1" ht="30" customHeight="1">
      <c r="A73" s="73"/>
      <c r="B73" s="137"/>
      <c r="C73" s="13"/>
      <c r="D73" s="13" t="s">
        <v>8</v>
      </c>
      <c r="E73" s="13"/>
      <c r="F73" s="13"/>
      <c r="G73" s="13"/>
      <c r="H73" s="13"/>
      <c r="I73" s="13"/>
      <c r="J73" s="13"/>
      <c r="K73" s="13"/>
      <c r="L73" s="357">
        <f>IF($D$3="□",IF('確認別紙'!L73="","",'確認別紙'!L73),IF('計変別紙'!AZ73="","",'計変別紙'!AZ73))</f>
      </c>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7"/>
      <c r="AJ73" s="143"/>
      <c r="AV73" s="4"/>
      <c r="AW73" s="4"/>
      <c r="AX73" s="4"/>
      <c r="AY73" s="4"/>
      <c r="AZ73" s="4"/>
      <c r="BA73" s="4"/>
      <c r="BB73" s="4"/>
      <c r="BC73" s="4"/>
      <c r="BD73" s="4"/>
      <c r="BE73" s="4"/>
      <c r="BF73" s="4"/>
      <c r="BG73" s="4"/>
      <c r="BH73" s="4"/>
      <c r="BI73" s="4"/>
      <c r="BJ73" s="4"/>
      <c r="BK73" s="4"/>
      <c r="BL73" s="4"/>
      <c r="BM73" s="4"/>
      <c r="BN73" s="4"/>
      <c r="BO73" s="4"/>
      <c r="BP73" s="4"/>
    </row>
    <row r="74" spans="2:36" ht="9" customHeight="1">
      <c r="B74" s="13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60"/>
      <c r="AJ74" s="143"/>
    </row>
    <row r="75" spans="2:36" ht="9" customHeight="1">
      <c r="B75" s="137"/>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61"/>
      <c r="AJ75" s="143"/>
    </row>
    <row r="76" spans="1:47" s="13" customFormat="1" ht="7.5" customHeight="1">
      <c r="A76" s="72"/>
      <c r="B76" s="134"/>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7"/>
      <c r="AL76" s="7"/>
      <c r="AM76" s="7"/>
      <c r="AN76" s="7"/>
      <c r="AO76" s="7"/>
      <c r="AP76" s="7"/>
      <c r="AQ76" s="7"/>
      <c r="AR76" s="7"/>
      <c r="AS76" s="7"/>
      <c r="AT76" s="7"/>
      <c r="AU76" s="7"/>
    </row>
    <row r="77" spans="1:47" s="13" customFormat="1" ht="30" customHeight="1">
      <c r="A77" s="72"/>
      <c r="B77" s="72"/>
      <c r="AH77" s="7"/>
      <c r="AI77" s="7"/>
      <c r="AJ77" s="7"/>
      <c r="AK77" s="7"/>
      <c r="AL77" s="7"/>
      <c r="AM77" s="7"/>
      <c r="AN77" s="7"/>
      <c r="AO77" s="7"/>
      <c r="AP77" s="7"/>
      <c r="AQ77" s="7"/>
      <c r="AR77" s="7"/>
      <c r="AS77" s="7"/>
      <c r="AT77" s="7"/>
      <c r="AU77" s="7"/>
    </row>
    <row r="78" spans="1:47" s="13" customFormat="1" ht="30" customHeight="1">
      <c r="A78" s="72"/>
      <c r="B78" s="72"/>
      <c r="AH78" s="7"/>
      <c r="AI78" s="7"/>
      <c r="AJ78" s="7"/>
      <c r="AK78" s="7"/>
      <c r="AL78" s="7"/>
      <c r="AM78" s="7"/>
      <c r="AN78" s="7"/>
      <c r="AO78" s="7"/>
      <c r="AP78" s="7"/>
      <c r="AQ78" s="7"/>
      <c r="AR78" s="7"/>
      <c r="AS78" s="7"/>
      <c r="AT78" s="7"/>
      <c r="AU78" s="7"/>
    </row>
    <row r="79" spans="1:47" s="13" customFormat="1" ht="30" customHeight="1">
      <c r="A79" s="72"/>
      <c r="B79" s="72"/>
      <c r="AH79" s="7"/>
      <c r="AI79" s="7"/>
      <c r="AJ79" s="7"/>
      <c r="AK79" s="7"/>
      <c r="AL79" s="7"/>
      <c r="AM79" s="7"/>
      <c r="AN79" s="7"/>
      <c r="AO79" s="7"/>
      <c r="AP79" s="7"/>
      <c r="AQ79" s="7"/>
      <c r="AR79" s="7"/>
      <c r="AS79" s="7"/>
      <c r="AT79" s="7"/>
      <c r="AU79" s="7"/>
    </row>
    <row r="80" spans="1:47" s="13" customFormat="1" ht="30" customHeight="1">
      <c r="A80" s="72"/>
      <c r="B80" s="72"/>
      <c r="AH80" s="7"/>
      <c r="AI80" s="7"/>
      <c r="AJ80" s="7"/>
      <c r="AK80" s="7"/>
      <c r="AL80" s="7"/>
      <c r="AM80" s="7"/>
      <c r="AN80" s="7"/>
      <c r="AO80" s="7"/>
      <c r="AP80" s="7"/>
      <c r="AQ80" s="7"/>
      <c r="AR80" s="7"/>
      <c r="AS80" s="7"/>
      <c r="AT80" s="7"/>
      <c r="AU80" s="7"/>
    </row>
    <row r="81" spans="1:47" s="13" customFormat="1" ht="30" customHeight="1">
      <c r="A81" s="72"/>
      <c r="B81" s="72"/>
      <c r="AH81" s="7"/>
      <c r="AI81" s="7"/>
      <c r="AJ81" s="7"/>
      <c r="AK81" s="7"/>
      <c r="AL81" s="7"/>
      <c r="AM81" s="7"/>
      <c r="AN81" s="7"/>
      <c r="AO81" s="7"/>
      <c r="AP81" s="7"/>
      <c r="AQ81" s="7"/>
      <c r="AR81" s="7"/>
      <c r="AS81" s="7"/>
      <c r="AT81" s="7"/>
      <c r="AU81" s="7"/>
    </row>
    <row r="82" spans="1:47" s="13" customFormat="1" ht="30" customHeight="1">
      <c r="A82" s="72"/>
      <c r="B82" s="72"/>
      <c r="AH82" s="7"/>
      <c r="AI82" s="7"/>
      <c r="AJ82" s="7"/>
      <c r="AK82" s="7"/>
      <c r="AL82" s="7"/>
      <c r="AM82" s="7"/>
      <c r="AN82" s="7"/>
      <c r="AO82" s="7"/>
      <c r="AP82" s="7"/>
      <c r="AQ82" s="7"/>
      <c r="AR82" s="7"/>
      <c r="AS82" s="7"/>
      <c r="AT82" s="7"/>
      <c r="AU82" s="7"/>
    </row>
    <row r="83" spans="1:47" s="13" customFormat="1" ht="30" customHeight="1">
      <c r="A83" s="72"/>
      <c r="B83" s="72"/>
      <c r="AH83" s="7"/>
      <c r="AI83" s="7"/>
      <c r="AJ83" s="7"/>
      <c r="AK83" s="7"/>
      <c r="AL83" s="7"/>
      <c r="AM83" s="7"/>
      <c r="AN83" s="7"/>
      <c r="AO83" s="7"/>
      <c r="AP83" s="7"/>
      <c r="AQ83" s="7"/>
      <c r="AR83" s="7"/>
      <c r="AS83" s="7"/>
      <c r="AT83" s="7"/>
      <c r="AU83" s="7"/>
    </row>
    <row r="84" spans="1:47" s="13" customFormat="1" ht="30" customHeight="1">
      <c r="A84" s="72"/>
      <c r="B84" s="72"/>
      <c r="AH84" s="7"/>
      <c r="AI84" s="7"/>
      <c r="AJ84" s="7"/>
      <c r="AK84" s="7"/>
      <c r="AL84" s="7"/>
      <c r="AM84" s="7"/>
      <c r="AN84" s="7"/>
      <c r="AO84" s="7"/>
      <c r="AP84" s="7"/>
      <c r="AQ84" s="7"/>
      <c r="AR84" s="7"/>
      <c r="AS84" s="7"/>
      <c r="AT84" s="7"/>
      <c r="AU84" s="7"/>
    </row>
    <row r="85" spans="1:47" s="13" customFormat="1" ht="30" customHeight="1">
      <c r="A85" s="72"/>
      <c r="B85" s="72"/>
      <c r="AH85" s="7"/>
      <c r="AI85" s="7"/>
      <c r="AJ85" s="7"/>
      <c r="AK85" s="7"/>
      <c r="AL85" s="7"/>
      <c r="AM85" s="7"/>
      <c r="AN85" s="7"/>
      <c r="AO85" s="7"/>
      <c r="AP85" s="7"/>
      <c r="AQ85" s="7"/>
      <c r="AR85" s="7"/>
      <c r="AS85" s="7"/>
      <c r="AT85" s="7"/>
      <c r="AU85" s="7"/>
    </row>
    <row r="86" spans="1:47" s="13" customFormat="1" ht="30" customHeight="1">
      <c r="A86" s="72"/>
      <c r="B86" s="72"/>
      <c r="AH86" s="7"/>
      <c r="AI86" s="7"/>
      <c r="AJ86" s="7"/>
      <c r="AK86" s="7"/>
      <c r="AL86" s="7"/>
      <c r="AM86" s="7"/>
      <c r="AN86" s="7"/>
      <c r="AO86" s="7"/>
      <c r="AP86" s="7"/>
      <c r="AQ86" s="7"/>
      <c r="AR86" s="7"/>
      <c r="AS86" s="7"/>
      <c r="AT86" s="7"/>
      <c r="AU86" s="7"/>
    </row>
    <row r="87" spans="1:47" s="13" customFormat="1" ht="30" customHeight="1">
      <c r="A87" s="72"/>
      <c r="B87" s="72"/>
      <c r="AH87" s="7"/>
      <c r="AI87" s="7"/>
      <c r="AJ87" s="7"/>
      <c r="AK87" s="7"/>
      <c r="AL87" s="7"/>
      <c r="AM87" s="7"/>
      <c r="AN87" s="7"/>
      <c r="AO87" s="7"/>
      <c r="AP87" s="7"/>
      <c r="AQ87" s="7"/>
      <c r="AR87" s="7"/>
      <c r="AS87" s="7"/>
      <c r="AT87" s="7"/>
      <c r="AU87" s="7"/>
    </row>
    <row r="88" spans="1:47" s="13" customFormat="1" ht="30" customHeight="1">
      <c r="A88" s="72"/>
      <c r="B88" s="72"/>
      <c r="AH88" s="7"/>
      <c r="AI88" s="7"/>
      <c r="AJ88" s="7"/>
      <c r="AK88" s="7"/>
      <c r="AL88" s="7"/>
      <c r="AM88" s="7"/>
      <c r="AN88" s="7"/>
      <c r="AO88" s="7"/>
      <c r="AP88" s="7"/>
      <c r="AQ88" s="7"/>
      <c r="AR88" s="7"/>
      <c r="AS88" s="7"/>
      <c r="AT88" s="7"/>
      <c r="AU88" s="7"/>
    </row>
    <row r="89" spans="1:47" s="13" customFormat="1" ht="30" customHeight="1">
      <c r="A89" s="72"/>
      <c r="B89" s="72"/>
      <c r="D89" s="52"/>
      <c r="E89" s="52"/>
      <c r="F89" s="52"/>
      <c r="G89" s="52"/>
      <c r="H89" s="52"/>
      <c r="I89" s="52"/>
      <c r="J89" s="52"/>
      <c r="K89" s="52"/>
      <c r="L89" s="52"/>
      <c r="M89" s="52"/>
      <c r="N89" s="52"/>
      <c r="O89" s="52"/>
      <c r="P89" s="52"/>
      <c r="Q89" s="52"/>
      <c r="R89" s="52"/>
      <c r="S89" s="52"/>
      <c r="T89" s="52"/>
      <c r="U89" s="52"/>
      <c r="V89" s="52"/>
      <c r="AH89" s="7"/>
      <c r="AI89" s="7"/>
      <c r="AJ89" s="7"/>
      <c r="AK89" s="7"/>
      <c r="AL89" s="7"/>
      <c r="AM89" s="7"/>
      <c r="AN89" s="7"/>
      <c r="AO89" s="7"/>
      <c r="AP89" s="7"/>
      <c r="AQ89" s="7"/>
      <c r="AR89" s="7"/>
      <c r="AS89" s="7"/>
      <c r="AT89" s="7"/>
      <c r="AU89" s="7"/>
    </row>
    <row r="90" spans="1:47" s="13" customFormat="1" ht="30" customHeight="1">
      <c r="A90" s="72"/>
      <c r="B90" s="72"/>
      <c r="C90" s="53" t="s">
        <v>0</v>
      </c>
      <c r="G90" s="52"/>
      <c r="H90" s="52"/>
      <c r="I90" s="52"/>
      <c r="J90" s="52"/>
      <c r="K90" s="52"/>
      <c r="L90" s="52"/>
      <c r="M90" s="52"/>
      <c r="N90" s="52"/>
      <c r="O90" s="52"/>
      <c r="P90" s="52"/>
      <c r="Q90" s="52"/>
      <c r="R90" s="52"/>
      <c r="S90" s="52"/>
      <c r="T90" s="52"/>
      <c r="U90" s="52"/>
      <c r="V90" s="52"/>
      <c r="AH90" s="7"/>
      <c r="AI90" s="7"/>
      <c r="AJ90" s="7"/>
      <c r="AK90" s="7"/>
      <c r="AL90" s="7"/>
      <c r="AM90" s="7"/>
      <c r="AN90" s="7"/>
      <c r="AO90" s="7"/>
      <c r="AP90" s="7"/>
      <c r="AQ90" s="7"/>
      <c r="AR90" s="7"/>
      <c r="AS90" s="7"/>
      <c r="AT90" s="7"/>
      <c r="AU90" s="7"/>
    </row>
    <row r="91" spans="1:47" s="13" customFormat="1" ht="30" customHeight="1">
      <c r="A91" s="72"/>
      <c r="B91" s="72"/>
      <c r="AH91" s="7"/>
      <c r="AI91" s="7"/>
      <c r="AJ91" s="7"/>
      <c r="AK91" s="7"/>
      <c r="AL91" s="7"/>
      <c r="AM91" s="7"/>
      <c r="AN91" s="7"/>
      <c r="AO91" s="7"/>
      <c r="AP91" s="7"/>
      <c r="AQ91" s="7"/>
      <c r="AR91" s="7"/>
      <c r="AS91" s="7"/>
      <c r="AT91" s="7"/>
      <c r="AU91" s="7"/>
    </row>
    <row r="92" spans="1:47" s="13" customFormat="1" ht="30" customHeight="1">
      <c r="A92" s="72"/>
      <c r="B92" s="72"/>
      <c r="C92" s="52"/>
      <c r="D92" s="52"/>
      <c r="E92" s="52"/>
      <c r="F92" s="52"/>
      <c r="G92" s="52"/>
      <c r="H92" s="52"/>
      <c r="I92" s="52"/>
      <c r="J92" s="52"/>
      <c r="K92" s="52"/>
      <c r="L92" s="52"/>
      <c r="M92" s="52"/>
      <c r="N92" s="52"/>
      <c r="O92" s="52"/>
      <c r="P92" s="52"/>
      <c r="Q92" s="52"/>
      <c r="R92" s="52"/>
      <c r="S92" s="52"/>
      <c r="T92" s="52"/>
      <c r="U92" s="52"/>
      <c r="V92" s="52"/>
      <c r="AH92" s="7"/>
      <c r="AI92" s="7"/>
      <c r="AJ92" s="7"/>
      <c r="AK92" s="7"/>
      <c r="AL92" s="7"/>
      <c r="AM92" s="7"/>
      <c r="AN92" s="7"/>
      <c r="AO92" s="7"/>
      <c r="AP92" s="7"/>
      <c r="AQ92" s="7"/>
      <c r="AR92" s="7"/>
      <c r="AS92" s="7"/>
      <c r="AT92" s="7"/>
      <c r="AU92" s="7"/>
    </row>
    <row r="93" spans="1:47" s="13" customFormat="1" ht="30" customHeight="1">
      <c r="A93" s="72"/>
      <c r="B93" s="72"/>
      <c r="G93" s="52"/>
      <c r="H93" s="52"/>
      <c r="I93" s="52"/>
      <c r="J93" s="52"/>
      <c r="K93" s="52"/>
      <c r="L93" s="52"/>
      <c r="M93" s="52"/>
      <c r="N93" s="52"/>
      <c r="O93" s="52"/>
      <c r="P93" s="52"/>
      <c r="Q93" s="52"/>
      <c r="R93" s="52"/>
      <c r="S93" s="52"/>
      <c r="T93" s="52"/>
      <c r="U93" s="52"/>
      <c r="V93" s="52"/>
      <c r="AH93" s="7"/>
      <c r="AI93" s="7"/>
      <c r="AJ93" s="7"/>
      <c r="AK93" s="7"/>
      <c r="AL93" s="7"/>
      <c r="AM93" s="7"/>
      <c r="AN93" s="7"/>
      <c r="AO93" s="7"/>
      <c r="AP93" s="7"/>
      <c r="AQ93" s="7"/>
      <c r="AR93" s="7"/>
      <c r="AS93" s="7"/>
      <c r="AT93" s="7"/>
      <c r="AU93" s="7"/>
    </row>
  </sheetData>
  <sheetProtection password="CB9D" sheet="1" selectLockedCells="1"/>
  <mergeCells count="40">
    <mergeCell ref="L73:AH73"/>
    <mergeCell ref="L64:AH64"/>
    <mergeCell ref="L70:AH70"/>
    <mergeCell ref="L71:AH71"/>
    <mergeCell ref="L72:AH72"/>
    <mergeCell ref="L65:AH65"/>
    <mergeCell ref="L69:AH69"/>
    <mergeCell ref="L63:AH63"/>
    <mergeCell ref="L53:AH53"/>
    <mergeCell ref="L54:AH54"/>
    <mergeCell ref="L55:AH55"/>
    <mergeCell ref="L56:AH56"/>
    <mergeCell ref="L57:AH57"/>
    <mergeCell ref="L61:AH61"/>
    <mergeCell ref="L62:AH62"/>
    <mergeCell ref="L49:AH49"/>
    <mergeCell ref="L39:AH39"/>
    <mergeCell ref="L40:AH40"/>
    <mergeCell ref="L46:AH46"/>
    <mergeCell ref="L41:AH41"/>
    <mergeCell ref="L48:AH48"/>
    <mergeCell ref="L47:AH47"/>
    <mergeCell ref="L45:AH45"/>
    <mergeCell ref="L37:AH37"/>
    <mergeCell ref="L21:AH21"/>
    <mergeCell ref="L22:AH22"/>
    <mergeCell ref="L23:AH23"/>
    <mergeCell ref="L32:AH32"/>
    <mergeCell ref="L30:AH30"/>
    <mergeCell ref="L31:AH31"/>
    <mergeCell ref="L38:AH38"/>
    <mergeCell ref="L25:AH25"/>
    <mergeCell ref="L29:AH29"/>
    <mergeCell ref="L13:AH13"/>
    <mergeCell ref="L14:AH14"/>
    <mergeCell ref="L15:AH15"/>
    <mergeCell ref="L16:AH16"/>
    <mergeCell ref="L17:AH17"/>
    <mergeCell ref="L24:AH24"/>
    <mergeCell ref="L33:AH33"/>
  </mergeCells>
  <dataValidations count="1">
    <dataValidation type="list" allowBlank="1" showInputMessage="1" showErrorMessage="1" sqref="D3">
      <formula1>"□,■"</formula1>
    </dataValidation>
  </dataValidations>
  <printOptions horizontalCentered="1" verticalCentered="1"/>
  <pageMargins left="0.984251968503937" right="0.4724409448818898" top="0.4724409448818898" bottom="0.4724409448818898" header="0.5118110236220472" footer="0.2755905511811024"/>
  <pageSetup blackAndWhite="1" fitToHeight="0" fitToWidth="1" horizontalDpi="300" verticalDpi="300" orientation="portrait" paperSize="9" r:id="rId1"/>
  <headerFooter alignWithMargins="0">
    <oddFooter>&amp;L&amp;12IKJC230828Ver14</oddFooter>
  </headerFooter>
  <rowBreaks count="1" manualBreakCount="1">
    <brk id="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V264"/>
  <sheetViews>
    <sheetView showGridLines="0" showRowColHeaders="0" showOutlineSymbols="0" zoomScalePageLayoutView="0" workbookViewId="0" topLeftCell="A1">
      <pane ySplit="7" topLeftCell="A8" activePane="bottomLeft" state="frozen"/>
      <selection pane="topLeft" activeCell="Z21" sqref="Z21:AA21"/>
      <selection pane="bottomLeft" activeCell="L13" sqref="L13:AH13"/>
    </sheetView>
  </sheetViews>
  <sheetFormatPr defaultColWidth="5.25390625" defaultRowHeight="30" customHeight="1"/>
  <cols>
    <col min="1" max="1" width="37.375" style="153"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3:13" ht="30" customHeight="1">
      <c r="C1" s="195" t="s">
        <v>530</v>
      </c>
      <c r="D1" s="176"/>
      <c r="E1" s="176"/>
      <c r="F1" s="176"/>
      <c r="G1" s="176"/>
      <c r="H1" s="176"/>
      <c r="I1" s="176"/>
      <c r="J1" s="176"/>
      <c r="K1" s="176"/>
      <c r="L1" s="176"/>
      <c r="M1" s="176"/>
    </row>
    <row r="2" spans="3:13" ht="30" customHeight="1">
      <c r="C2" s="195" t="s">
        <v>525</v>
      </c>
      <c r="D2" s="195"/>
      <c r="E2" s="176"/>
      <c r="F2" s="176"/>
      <c r="G2" s="176"/>
      <c r="H2" s="176"/>
      <c r="I2" s="176"/>
      <c r="J2" s="176"/>
      <c r="K2" s="176"/>
      <c r="L2" s="176"/>
      <c r="M2" s="176"/>
    </row>
    <row r="3" spans="3:29" ht="30" customHeight="1">
      <c r="C3" s="195"/>
      <c r="D3" s="195" t="s">
        <v>526</v>
      </c>
      <c r="E3" s="176"/>
      <c r="F3" s="176"/>
      <c r="G3" s="176"/>
      <c r="H3" s="176"/>
      <c r="I3" s="176"/>
      <c r="J3" s="176"/>
      <c r="K3" s="195" t="s">
        <v>237</v>
      </c>
      <c r="M3" s="176"/>
      <c r="O3" s="195" t="s">
        <v>527</v>
      </c>
      <c r="V3" s="195" t="s">
        <v>528</v>
      </c>
      <c r="AC3" s="195" t="s">
        <v>529</v>
      </c>
    </row>
    <row r="4" spans="3:13" ht="30" customHeight="1">
      <c r="C4" s="196" t="s">
        <v>564</v>
      </c>
      <c r="E4" s="176"/>
      <c r="F4" s="176"/>
      <c r="G4" s="176"/>
      <c r="H4" s="176"/>
      <c r="I4" s="176"/>
      <c r="J4" s="176"/>
      <c r="K4" s="176"/>
      <c r="L4" s="176"/>
      <c r="M4" s="176"/>
    </row>
    <row r="5" spans="3:13" ht="7.5" customHeight="1">
      <c r="C5" s="196"/>
      <c r="E5" s="176"/>
      <c r="F5" s="176"/>
      <c r="G5" s="176"/>
      <c r="H5" s="176"/>
      <c r="I5" s="176"/>
      <c r="J5" s="176"/>
      <c r="K5" s="176"/>
      <c r="L5" s="176"/>
      <c r="M5" s="176"/>
    </row>
    <row r="6" spans="3:13" ht="7.5" customHeight="1">
      <c r="C6" s="195"/>
      <c r="E6" s="176"/>
      <c r="F6" s="176"/>
      <c r="G6" s="176"/>
      <c r="H6" s="176"/>
      <c r="I6" s="176"/>
      <c r="J6" s="176"/>
      <c r="L6" s="176"/>
      <c r="M6" s="176"/>
    </row>
    <row r="7" spans="1:47" s="1" customFormat="1" ht="7.5" customHeight="1">
      <c r="A7" s="152"/>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2"/>
      <c r="AL7" s="2"/>
      <c r="AM7" s="2"/>
      <c r="AN7" s="2"/>
      <c r="AO7" s="2"/>
      <c r="AP7" s="2"/>
      <c r="AQ7" s="2"/>
      <c r="AR7" s="2"/>
      <c r="AS7" s="2"/>
      <c r="AT7" s="2"/>
      <c r="AU7" s="2"/>
    </row>
    <row r="8" spans="1:47" s="13" customFormat="1" ht="30" customHeight="1">
      <c r="A8" s="155"/>
      <c r="B8" s="124"/>
      <c r="S8" s="6" t="s">
        <v>230</v>
      </c>
      <c r="AH8" s="7"/>
      <c r="AI8" s="7"/>
      <c r="AJ8" s="128"/>
      <c r="AK8" s="7"/>
      <c r="AL8" s="8"/>
      <c r="AM8" s="7"/>
      <c r="AN8" s="7"/>
      <c r="AO8" s="7"/>
      <c r="AP8" s="7"/>
      <c r="AQ8" s="7"/>
      <c r="AR8" s="7"/>
      <c r="AS8" s="7"/>
      <c r="AT8" s="7"/>
      <c r="AU8" s="7"/>
    </row>
    <row r="9" spans="1:36" ht="25.5">
      <c r="A9" s="199"/>
      <c r="B9" s="122"/>
      <c r="C9" s="13" t="s">
        <v>126</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7"/>
      <c r="AJ9" s="127"/>
    </row>
    <row r="10" spans="2:36" ht="10.5" customHeight="1">
      <c r="B10" s="12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60"/>
      <c r="AJ10" s="127"/>
    </row>
    <row r="11" spans="2:36" ht="10.5" customHeight="1">
      <c r="B11" s="122"/>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61"/>
      <c r="AJ11" s="127"/>
    </row>
    <row r="12" spans="2:36" ht="27.75" customHeight="1">
      <c r="B12" s="122"/>
      <c r="C12" s="13" t="s">
        <v>31</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7"/>
      <c r="AJ12" s="127"/>
    </row>
    <row r="13" spans="2:36" ht="27.75" customHeight="1">
      <c r="B13" s="122"/>
      <c r="C13" s="13"/>
      <c r="D13" s="13" t="s">
        <v>5</v>
      </c>
      <c r="E13" s="13"/>
      <c r="F13" s="13"/>
      <c r="G13" s="13"/>
      <c r="H13" s="13"/>
      <c r="I13" s="13"/>
      <c r="J13" s="13"/>
      <c r="K13" s="1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J13" s="127"/>
    </row>
    <row r="14" spans="2:36" ht="27.75" customHeight="1">
      <c r="B14" s="122"/>
      <c r="C14" s="13"/>
      <c r="D14" s="13" t="s">
        <v>6</v>
      </c>
      <c r="E14" s="13"/>
      <c r="F14" s="13"/>
      <c r="G14" s="13"/>
      <c r="H14" s="13"/>
      <c r="I14" s="13"/>
      <c r="J14" s="13"/>
      <c r="K14" s="13"/>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J14" s="127"/>
    </row>
    <row r="15" spans="2:36" ht="27.75" customHeight="1">
      <c r="B15" s="122"/>
      <c r="C15" s="13"/>
      <c r="D15" s="13" t="s">
        <v>565</v>
      </c>
      <c r="E15" s="13"/>
      <c r="F15" s="13"/>
      <c r="G15" s="13"/>
      <c r="H15" s="13"/>
      <c r="I15" s="13"/>
      <c r="J15" s="13"/>
      <c r="K15" s="13"/>
      <c r="L15" s="326"/>
      <c r="M15" s="326"/>
      <c r="N15" s="326"/>
      <c r="O15" s="326"/>
      <c r="P15" s="326"/>
      <c r="Q15" s="198"/>
      <c r="R15" s="198"/>
      <c r="S15" s="198"/>
      <c r="T15" s="198"/>
      <c r="U15" s="198"/>
      <c r="V15" s="198"/>
      <c r="W15" s="198"/>
      <c r="X15" s="198"/>
      <c r="Y15" s="198"/>
      <c r="Z15" s="198"/>
      <c r="AA15" s="198"/>
      <c r="AB15" s="198"/>
      <c r="AC15" s="198"/>
      <c r="AD15" s="198"/>
      <c r="AE15" s="198"/>
      <c r="AF15" s="198"/>
      <c r="AG15" s="198"/>
      <c r="AH15" s="198"/>
      <c r="AJ15" s="127"/>
    </row>
    <row r="16" spans="2:36" ht="27.75" customHeight="1">
      <c r="B16" s="122"/>
      <c r="C16" s="13"/>
      <c r="D16" s="13" t="s">
        <v>7</v>
      </c>
      <c r="E16" s="13"/>
      <c r="F16" s="13"/>
      <c r="G16" s="13"/>
      <c r="H16" s="13"/>
      <c r="I16" s="13"/>
      <c r="J16" s="13"/>
      <c r="K16" s="13"/>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J16" s="127"/>
    </row>
    <row r="17" spans="2:36" ht="27.75" customHeight="1">
      <c r="B17" s="122"/>
      <c r="C17" s="13"/>
      <c r="D17" s="13" t="s">
        <v>8</v>
      </c>
      <c r="E17" s="13"/>
      <c r="F17" s="13"/>
      <c r="G17" s="13"/>
      <c r="H17" s="13"/>
      <c r="I17" s="13"/>
      <c r="J17" s="13"/>
      <c r="K17" s="13"/>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J17" s="127"/>
    </row>
    <row r="18" spans="2:36" ht="10.5" customHeight="1">
      <c r="B18" s="122"/>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60"/>
      <c r="AJ18" s="127"/>
    </row>
    <row r="19" spans="2:36" ht="10.5" customHeight="1">
      <c r="B19" s="12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61"/>
      <c r="AJ19" s="127"/>
    </row>
    <row r="20" spans="2:36" ht="27.75" customHeight="1">
      <c r="B20" s="122"/>
      <c r="C20" s="13" t="s">
        <v>31</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7"/>
      <c r="AJ20" s="127"/>
    </row>
    <row r="21" spans="2:36" ht="27.75" customHeight="1">
      <c r="B21" s="122"/>
      <c r="C21" s="13"/>
      <c r="D21" s="13" t="s">
        <v>5</v>
      </c>
      <c r="E21" s="13"/>
      <c r="F21" s="13"/>
      <c r="G21" s="13"/>
      <c r="H21" s="13"/>
      <c r="I21" s="13"/>
      <c r="J21" s="13"/>
      <c r="K21" s="1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J21" s="127"/>
    </row>
    <row r="22" spans="1:48" s="8" customFormat="1" ht="27.75" customHeight="1">
      <c r="A22" s="153"/>
      <c r="B22" s="122"/>
      <c r="C22" s="13"/>
      <c r="D22" s="13" t="s">
        <v>6</v>
      </c>
      <c r="E22" s="13"/>
      <c r="F22" s="13"/>
      <c r="G22" s="13"/>
      <c r="H22" s="13"/>
      <c r="I22" s="13"/>
      <c r="J22" s="13"/>
      <c r="K22" s="13"/>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7"/>
      <c r="AJ22" s="127"/>
      <c r="AV22" s="4"/>
    </row>
    <row r="23" spans="1:48" s="8" customFormat="1" ht="27.75" customHeight="1">
      <c r="A23" s="153"/>
      <c r="B23" s="122"/>
      <c r="C23" s="13"/>
      <c r="D23" s="13" t="s">
        <v>565</v>
      </c>
      <c r="E23" s="13"/>
      <c r="F23" s="13"/>
      <c r="G23" s="13"/>
      <c r="H23" s="13"/>
      <c r="I23" s="13"/>
      <c r="J23" s="13"/>
      <c r="K23" s="13"/>
      <c r="L23" s="326"/>
      <c r="M23" s="326"/>
      <c r="N23" s="326"/>
      <c r="O23" s="326"/>
      <c r="P23" s="326"/>
      <c r="Q23" s="198"/>
      <c r="R23" s="198"/>
      <c r="S23" s="198"/>
      <c r="T23" s="198"/>
      <c r="U23" s="198"/>
      <c r="V23" s="198"/>
      <c r="W23" s="198"/>
      <c r="X23" s="198"/>
      <c r="Y23" s="198"/>
      <c r="Z23" s="198"/>
      <c r="AA23" s="198"/>
      <c r="AB23" s="198"/>
      <c r="AC23" s="198"/>
      <c r="AD23" s="198"/>
      <c r="AE23" s="198"/>
      <c r="AF23" s="198"/>
      <c r="AG23" s="198"/>
      <c r="AH23" s="198"/>
      <c r="AI23" s="7"/>
      <c r="AJ23" s="127"/>
      <c r="AV23" s="4"/>
    </row>
    <row r="24" spans="1:48" s="8" customFormat="1" ht="27.75" customHeight="1">
      <c r="A24" s="153"/>
      <c r="B24" s="122"/>
      <c r="C24" s="13"/>
      <c r="D24" s="13" t="s">
        <v>7</v>
      </c>
      <c r="E24" s="13"/>
      <c r="F24" s="13"/>
      <c r="G24" s="13"/>
      <c r="H24" s="13"/>
      <c r="I24" s="13"/>
      <c r="J24" s="13"/>
      <c r="K24" s="13"/>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7"/>
      <c r="AJ24" s="127"/>
      <c r="AV24" s="4"/>
    </row>
    <row r="25" spans="1:48" s="8" customFormat="1" ht="27.75" customHeight="1">
      <c r="A25" s="153"/>
      <c r="B25" s="122"/>
      <c r="C25" s="13"/>
      <c r="D25" s="13" t="s">
        <v>8</v>
      </c>
      <c r="E25" s="13"/>
      <c r="F25" s="13"/>
      <c r="G25" s="13"/>
      <c r="H25" s="13"/>
      <c r="I25" s="13"/>
      <c r="J25" s="13"/>
      <c r="K25" s="13"/>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7"/>
      <c r="AJ25" s="127"/>
      <c r="AV25" s="4"/>
    </row>
    <row r="26" spans="1:48" s="8" customFormat="1" ht="10.5" customHeight="1">
      <c r="A26" s="153"/>
      <c r="B26" s="122"/>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60"/>
      <c r="AI26" s="7"/>
      <c r="AJ26" s="127"/>
      <c r="AV26" s="4"/>
    </row>
    <row r="27" spans="1:48" s="8" customFormat="1" ht="10.5" customHeight="1">
      <c r="A27" s="153"/>
      <c r="B27" s="122"/>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61"/>
      <c r="AI27" s="7"/>
      <c r="AJ27" s="127"/>
      <c r="AV27" s="4"/>
    </row>
    <row r="28" spans="1:48" s="8" customFormat="1" ht="27.75" customHeight="1">
      <c r="A28" s="153"/>
      <c r="B28" s="122"/>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7"/>
      <c r="AI28" s="7"/>
      <c r="AJ28" s="127"/>
      <c r="AV28" s="4"/>
    </row>
    <row r="29" spans="1:48" s="8" customFormat="1" ht="27.75" customHeight="1">
      <c r="A29" s="153"/>
      <c r="B29" s="122"/>
      <c r="C29" s="13"/>
      <c r="D29" s="13" t="s">
        <v>5</v>
      </c>
      <c r="E29" s="13"/>
      <c r="F29" s="13"/>
      <c r="G29" s="13"/>
      <c r="H29" s="13"/>
      <c r="I29" s="13"/>
      <c r="J29" s="13"/>
      <c r="K29" s="1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7"/>
      <c r="AJ29" s="127"/>
      <c r="AV29" s="4"/>
    </row>
    <row r="30" spans="1:48" s="8" customFormat="1" ht="27.75" customHeight="1">
      <c r="A30" s="153"/>
      <c r="B30" s="122"/>
      <c r="C30" s="13"/>
      <c r="D30" s="13" t="s">
        <v>6</v>
      </c>
      <c r="E30" s="13"/>
      <c r="F30" s="13"/>
      <c r="G30" s="13"/>
      <c r="H30" s="13"/>
      <c r="I30" s="13"/>
      <c r="J30" s="13"/>
      <c r="K30" s="13"/>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7"/>
      <c r="AJ30" s="127"/>
      <c r="AV30" s="4"/>
    </row>
    <row r="31" spans="1:48" s="8" customFormat="1" ht="27.75" customHeight="1">
      <c r="A31" s="153"/>
      <c r="B31" s="122"/>
      <c r="C31" s="13"/>
      <c r="D31" s="13" t="s">
        <v>565</v>
      </c>
      <c r="E31" s="13"/>
      <c r="F31" s="13"/>
      <c r="G31" s="13"/>
      <c r="H31" s="13"/>
      <c r="I31" s="13"/>
      <c r="J31" s="13"/>
      <c r="K31" s="13"/>
      <c r="L31" s="326"/>
      <c r="M31" s="326"/>
      <c r="N31" s="326"/>
      <c r="O31" s="326"/>
      <c r="P31" s="326"/>
      <c r="Q31" s="198"/>
      <c r="R31" s="198"/>
      <c r="S31" s="198"/>
      <c r="T31" s="198"/>
      <c r="U31" s="198"/>
      <c r="V31" s="198"/>
      <c r="W31" s="198"/>
      <c r="X31" s="198"/>
      <c r="Y31" s="198"/>
      <c r="Z31" s="198"/>
      <c r="AA31" s="198"/>
      <c r="AB31" s="198"/>
      <c r="AC31" s="198"/>
      <c r="AD31" s="198"/>
      <c r="AE31" s="198"/>
      <c r="AF31" s="198"/>
      <c r="AG31" s="198"/>
      <c r="AH31" s="198"/>
      <c r="AI31" s="7"/>
      <c r="AJ31" s="127"/>
      <c r="AV31" s="4"/>
    </row>
    <row r="32" spans="1:48" s="8" customFormat="1" ht="27.75" customHeight="1">
      <c r="A32" s="153"/>
      <c r="B32" s="122"/>
      <c r="C32" s="13"/>
      <c r="D32" s="13" t="s">
        <v>7</v>
      </c>
      <c r="E32" s="13"/>
      <c r="F32" s="13"/>
      <c r="G32" s="13"/>
      <c r="H32" s="13"/>
      <c r="I32" s="13"/>
      <c r="J32" s="13"/>
      <c r="K32" s="13"/>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7"/>
      <c r="AJ32" s="127"/>
      <c r="AV32" s="4"/>
    </row>
    <row r="33" spans="1:48" s="8" customFormat="1" ht="27.75" customHeight="1">
      <c r="A33" s="153"/>
      <c r="B33" s="122"/>
      <c r="C33" s="13"/>
      <c r="D33" s="13" t="s">
        <v>8</v>
      </c>
      <c r="E33" s="13"/>
      <c r="F33" s="13"/>
      <c r="G33" s="13"/>
      <c r="H33" s="13"/>
      <c r="I33" s="13"/>
      <c r="J33" s="13"/>
      <c r="K33" s="13"/>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7"/>
      <c r="AJ33" s="127"/>
      <c r="AV33" s="4"/>
    </row>
    <row r="34" spans="1:48" s="8" customFormat="1" ht="10.5" customHeight="1">
      <c r="A34" s="153"/>
      <c r="B34" s="122"/>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60"/>
      <c r="AI34" s="7"/>
      <c r="AJ34" s="127"/>
      <c r="AV34" s="4"/>
    </row>
    <row r="35" spans="1:48" s="8" customFormat="1" ht="10.5" customHeight="1">
      <c r="A35" s="153"/>
      <c r="B35" s="122"/>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61"/>
      <c r="AI35" s="7"/>
      <c r="AJ35" s="127"/>
      <c r="AV35" s="4"/>
    </row>
    <row r="36" spans="1:48" s="8" customFormat="1" ht="27.75" customHeight="1">
      <c r="A36" s="153"/>
      <c r="B36" s="122"/>
      <c r="C36" s="13" t="s">
        <v>31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7"/>
      <c r="AI36" s="7"/>
      <c r="AJ36" s="127"/>
      <c r="AV36" s="4"/>
    </row>
    <row r="37" spans="1:48" s="8" customFormat="1" ht="27.75" customHeight="1">
      <c r="A37" s="153"/>
      <c r="B37" s="122"/>
      <c r="C37" s="13"/>
      <c r="D37" s="13" t="s">
        <v>5</v>
      </c>
      <c r="E37" s="13"/>
      <c r="F37" s="13"/>
      <c r="G37" s="13"/>
      <c r="H37" s="13"/>
      <c r="I37" s="13"/>
      <c r="J37" s="13"/>
      <c r="K37" s="1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7"/>
      <c r="AJ37" s="127"/>
      <c r="AV37" s="4"/>
    </row>
    <row r="38" spans="1:48" s="8" customFormat="1" ht="27.75" customHeight="1">
      <c r="A38" s="153"/>
      <c r="B38" s="122"/>
      <c r="C38" s="13"/>
      <c r="D38" s="13" t="s">
        <v>6</v>
      </c>
      <c r="E38" s="13"/>
      <c r="F38" s="13"/>
      <c r="G38" s="13"/>
      <c r="H38" s="13"/>
      <c r="I38" s="13"/>
      <c r="J38" s="13"/>
      <c r="K38" s="13"/>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7"/>
      <c r="AJ38" s="127"/>
      <c r="AV38" s="4"/>
    </row>
    <row r="39" spans="1:48" s="8" customFormat="1" ht="27.75" customHeight="1">
      <c r="A39" s="153"/>
      <c r="B39" s="122"/>
      <c r="C39" s="13"/>
      <c r="D39" s="13" t="s">
        <v>565</v>
      </c>
      <c r="E39" s="13"/>
      <c r="F39" s="13"/>
      <c r="G39" s="13"/>
      <c r="H39" s="13"/>
      <c r="I39" s="13"/>
      <c r="J39" s="13"/>
      <c r="K39" s="13"/>
      <c r="L39" s="326"/>
      <c r="M39" s="326"/>
      <c r="N39" s="326"/>
      <c r="O39" s="326"/>
      <c r="P39" s="326"/>
      <c r="Q39" s="198"/>
      <c r="R39" s="198"/>
      <c r="S39" s="198"/>
      <c r="T39" s="198"/>
      <c r="U39" s="198"/>
      <c r="V39" s="198"/>
      <c r="W39" s="198"/>
      <c r="X39" s="198"/>
      <c r="Y39" s="198"/>
      <c r="Z39" s="198"/>
      <c r="AA39" s="198"/>
      <c r="AB39" s="198"/>
      <c r="AC39" s="198"/>
      <c r="AD39" s="198"/>
      <c r="AE39" s="198"/>
      <c r="AF39" s="198"/>
      <c r="AG39" s="198"/>
      <c r="AH39" s="198"/>
      <c r="AI39" s="7"/>
      <c r="AJ39" s="127"/>
      <c r="AV39" s="4"/>
    </row>
    <row r="40" spans="1:48" s="8" customFormat="1" ht="27.75" customHeight="1">
      <c r="A40" s="153"/>
      <c r="B40" s="122"/>
      <c r="C40" s="13"/>
      <c r="D40" s="13" t="s">
        <v>7</v>
      </c>
      <c r="E40" s="13"/>
      <c r="F40" s="13"/>
      <c r="G40" s="13"/>
      <c r="H40" s="13"/>
      <c r="I40" s="13"/>
      <c r="J40" s="13"/>
      <c r="K40" s="13"/>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7"/>
      <c r="AJ40" s="127"/>
      <c r="AV40" s="4"/>
    </row>
    <row r="41" spans="1:48" s="8" customFormat="1" ht="27.75" customHeight="1">
      <c r="A41" s="153"/>
      <c r="B41" s="122"/>
      <c r="C41" s="13"/>
      <c r="D41" s="13" t="s">
        <v>8</v>
      </c>
      <c r="E41" s="13"/>
      <c r="F41" s="13"/>
      <c r="G41" s="13"/>
      <c r="H41" s="13"/>
      <c r="I41" s="13"/>
      <c r="J41" s="13"/>
      <c r="K41" s="13"/>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7"/>
      <c r="AJ41" s="127"/>
      <c r="AV41" s="4"/>
    </row>
    <row r="42" spans="1:48" s="8" customFormat="1" ht="10.5" customHeight="1">
      <c r="A42" s="153"/>
      <c r="B42" s="122"/>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60"/>
      <c r="AI42" s="7"/>
      <c r="AJ42" s="127"/>
      <c r="AV42" s="4"/>
    </row>
    <row r="43" spans="1:48" s="8" customFormat="1" ht="10.5" customHeight="1">
      <c r="A43" s="153"/>
      <c r="B43" s="122"/>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61"/>
      <c r="AI43" s="7"/>
      <c r="AJ43" s="127"/>
      <c r="AV43" s="4"/>
    </row>
    <row r="44" spans="1:48" s="8" customFormat="1" ht="27.75" customHeight="1">
      <c r="A44" s="153"/>
      <c r="B44" s="122"/>
      <c r="C44" s="13" t="s">
        <v>31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7"/>
      <c r="AI44" s="7"/>
      <c r="AJ44" s="127"/>
      <c r="AV44" s="4"/>
    </row>
    <row r="45" spans="1:48" s="8" customFormat="1" ht="27.75" customHeight="1">
      <c r="A45" s="153"/>
      <c r="B45" s="122"/>
      <c r="C45" s="13"/>
      <c r="D45" s="13" t="s">
        <v>5</v>
      </c>
      <c r="E45" s="13"/>
      <c r="F45" s="13"/>
      <c r="G45" s="13"/>
      <c r="H45" s="13"/>
      <c r="I45" s="13"/>
      <c r="J45" s="13"/>
      <c r="K45" s="1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7"/>
      <c r="AJ45" s="127"/>
      <c r="AV45" s="4"/>
    </row>
    <row r="46" spans="1:48" s="8" customFormat="1" ht="27.75" customHeight="1">
      <c r="A46" s="153"/>
      <c r="B46" s="122"/>
      <c r="C46" s="13"/>
      <c r="D46" s="13" t="s">
        <v>6</v>
      </c>
      <c r="E46" s="13"/>
      <c r="F46" s="13"/>
      <c r="G46" s="13"/>
      <c r="H46" s="13"/>
      <c r="I46" s="13"/>
      <c r="J46" s="13"/>
      <c r="K46" s="13"/>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7"/>
      <c r="AJ46" s="127"/>
      <c r="AV46" s="4"/>
    </row>
    <row r="47" spans="1:48" s="8" customFormat="1" ht="27.75" customHeight="1">
      <c r="A47" s="153"/>
      <c r="B47" s="122"/>
      <c r="C47" s="13"/>
      <c r="D47" s="13" t="s">
        <v>565</v>
      </c>
      <c r="E47" s="13"/>
      <c r="F47" s="13"/>
      <c r="G47" s="13"/>
      <c r="H47" s="13"/>
      <c r="I47" s="13"/>
      <c r="J47" s="13"/>
      <c r="K47" s="13"/>
      <c r="L47" s="326"/>
      <c r="M47" s="326"/>
      <c r="N47" s="326"/>
      <c r="O47" s="326"/>
      <c r="P47" s="326"/>
      <c r="Q47" s="198"/>
      <c r="R47" s="198"/>
      <c r="S47" s="198"/>
      <c r="T47" s="198"/>
      <c r="U47" s="198"/>
      <c r="V47" s="198"/>
      <c r="W47" s="198"/>
      <c r="X47" s="198"/>
      <c r="Y47" s="198"/>
      <c r="Z47" s="198"/>
      <c r="AA47" s="198"/>
      <c r="AB47" s="198"/>
      <c r="AC47" s="198"/>
      <c r="AD47" s="198"/>
      <c r="AE47" s="198"/>
      <c r="AF47" s="198"/>
      <c r="AG47" s="198"/>
      <c r="AH47" s="198"/>
      <c r="AI47" s="7"/>
      <c r="AJ47" s="127"/>
      <c r="AV47" s="4"/>
    </row>
    <row r="48" spans="1:48" s="8" customFormat="1" ht="27.75" customHeight="1">
      <c r="A48" s="153"/>
      <c r="B48" s="122"/>
      <c r="C48" s="13"/>
      <c r="D48" s="13" t="s">
        <v>7</v>
      </c>
      <c r="E48" s="13"/>
      <c r="F48" s="13"/>
      <c r="G48" s="13"/>
      <c r="H48" s="13"/>
      <c r="I48" s="13"/>
      <c r="J48" s="13"/>
      <c r="K48" s="13"/>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7"/>
      <c r="AJ48" s="127"/>
      <c r="AV48" s="4"/>
    </row>
    <row r="49" spans="1:48" s="8" customFormat="1" ht="27.75" customHeight="1">
      <c r="A49" s="153"/>
      <c r="B49" s="122"/>
      <c r="C49" s="13"/>
      <c r="D49" s="13" t="s">
        <v>8</v>
      </c>
      <c r="E49" s="13"/>
      <c r="F49" s="13"/>
      <c r="G49" s="13"/>
      <c r="H49" s="13"/>
      <c r="I49" s="13"/>
      <c r="J49" s="13"/>
      <c r="K49" s="13"/>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7"/>
      <c r="AJ49" s="127"/>
      <c r="AV49" s="4"/>
    </row>
    <row r="50" spans="1:48" s="8" customFormat="1" ht="10.5" customHeight="1">
      <c r="A50" s="153"/>
      <c r="B50" s="12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60"/>
      <c r="AI50" s="7"/>
      <c r="AJ50" s="127"/>
      <c r="AV50" s="4"/>
    </row>
    <row r="51" spans="1:48" s="8" customFormat="1" ht="10.5" customHeight="1">
      <c r="A51" s="153"/>
      <c r="B51" s="122"/>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61"/>
      <c r="AI51" s="7"/>
      <c r="AJ51" s="127"/>
      <c r="AV51" s="4"/>
    </row>
    <row r="52" spans="1:48" s="8" customFormat="1" ht="27.75" customHeight="1">
      <c r="A52" s="153"/>
      <c r="B52" s="122"/>
      <c r="C52" s="13" t="s">
        <v>31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7"/>
      <c r="AI52" s="7"/>
      <c r="AJ52" s="127"/>
      <c r="AV52" s="4"/>
    </row>
    <row r="53" spans="1:48" s="8" customFormat="1" ht="27.75" customHeight="1">
      <c r="A53" s="153"/>
      <c r="B53" s="122"/>
      <c r="C53" s="13"/>
      <c r="D53" s="13" t="s">
        <v>5</v>
      </c>
      <c r="E53" s="13"/>
      <c r="F53" s="13"/>
      <c r="G53" s="13"/>
      <c r="H53" s="13"/>
      <c r="I53" s="13"/>
      <c r="J53" s="13"/>
      <c r="K53" s="1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7"/>
      <c r="AJ53" s="127"/>
      <c r="AV53" s="4"/>
    </row>
    <row r="54" spans="1:48" s="8" customFormat="1" ht="27.75" customHeight="1">
      <c r="A54" s="153"/>
      <c r="B54" s="122"/>
      <c r="C54" s="13"/>
      <c r="D54" s="13" t="s">
        <v>6</v>
      </c>
      <c r="E54" s="13"/>
      <c r="F54" s="13"/>
      <c r="G54" s="13"/>
      <c r="H54" s="13"/>
      <c r="I54" s="13"/>
      <c r="J54" s="13"/>
      <c r="K54" s="13"/>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7"/>
      <c r="AJ54" s="127"/>
      <c r="AV54" s="4"/>
    </row>
    <row r="55" spans="1:48" s="8" customFormat="1" ht="27.75" customHeight="1">
      <c r="A55" s="153"/>
      <c r="B55" s="122"/>
      <c r="C55" s="13"/>
      <c r="D55" s="13" t="s">
        <v>565</v>
      </c>
      <c r="E55" s="13"/>
      <c r="F55" s="13"/>
      <c r="G55" s="13"/>
      <c r="H55" s="13"/>
      <c r="I55" s="13"/>
      <c r="J55" s="13"/>
      <c r="K55" s="13"/>
      <c r="L55" s="326"/>
      <c r="M55" s="326"/>
      <c r="N55" s="326"/>
      <c r="O55" s="326"/>
      <c r="P55" s="326"/>
      <c r="Q55" s="198"/>
      <c r="R55" s="198"/>
      <c r="S55" s="198"/>
      <c r="T55" s="198"/>
      <c r="U55" s="198"/>
      <c r="V55" s="198"/>
      <c r="W55" s="198"/>
      <c r="X55" s="198"/>
      <c r="Y55" s="198"/>
      <c r="Z55" s="198"/>
      <c r="AA55" s="198"/>
      <c r="AB55" s="198"/>
      <c r="AC55" s="198"/>
      <c r="AD55" s="198"/>
      <c r="AE55" s="198"/>
      <c r="AF55" s="198"/>
      <c r="AG55" s="198"/>
      <c r="AH55" s="198"/>
      <c r="AI55" s="7"/>
      <c r="AJ55" s="127"/>
      <c r="AV55" s="4"/>
    </row>
    <row r="56" spans="1:48" s="8" customFormat="1" ht="27.75" customHeight="1">
      <c r="A56" s="153"/>
      <c r="B56" s="122"/>
      <c r="C56" s="13"/>
      <c r="D56" s="13" t="s">
        <v>7</v>
      </c>
      <c r="E56" s="13"/>
      <c r="F56" s="13"/>
      <c r="G56" s="13"/>
      <c r="H56" s="13"/>
      <c r="I56" s="13"/>
      <c r="J56" s="13"/>
      <c r="K56" s="13"/>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7"/>
      <c r="AJ56" s="127"/>
      <c r="AV56" s="4"/>
    </row>
    <row r="57" spans="1:48" s="8" customFormat="1" ht="27.75" customHeight="1">
      <c r="A57" s="153"/>
      <c r="B57" s="122"/>
      <c r="C57" s="13"/>
      <c r="D57" s="13" t="s">
        <v>8</v>
      </c>
      <c r="E57" s="13"/>
      <c r="F57" s="13"/>
      <c r="G57" s="13"/>
      <c r="H57" s="13"/>
      <c r="I57" s="13"/>
      <c r="J57" s="13"/>
      <c r="K57" s="13"/>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7"/>
      <c r="AJ57" s="127"/>
      <c r="AV57" s="4"/>
    </row>
    <row r="58" spans="1:48" s="8" customFormat="1" ht="10.5" customHeight="1">
      <c r="A58" s="153"/>
      <c r="B58" s="122"/>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60"/>
      <c r="AI58" s="7"/>
      <c r="AJ58" s="127"/>
      <c r="AV58" s="4"/>
    </row>
    <row r="59" spans="1:48" s="8" customFormat="1" ht="10.5" customHeight="1">
      <c r="A59" s="153"/>
      <c r="B59" s="122"/>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61"/>
      <c r="AI59" s="7"/>
      <c r="AJ59" s="127"/>
      <c r="AV59" s="4"/>
    </row>
    <row r="60" spans="1:48" s="8" customFormat="1" ht="27.75" customHeight="1">
      <c r="A60" s="153"/>
      <c r="B60" s="122"/>
      <c r="C60" s="13" t="s">
        <v>31</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7"/>
      <c r="AI60" s="7"/>
      <c r="AJ60" s="127"/>
      <c r="AV60" s="4"/>
    </row>
    <row r="61" spans="1:48" s="8" customFormat="1" ht="27.75" customHeight="1">
      <c r="A61" s="153"/>
      <c r="B61" s="122"/>
      <c r="C61" s="13"/>
      <c r="D61" s="13" t="s">
        <v>5</v>
      </c>
      <c r="E61" s="13"/>
      <c r="F61" s="13"/>
      <c r="G61" s="13"/>
      <c r="H61" s="13"/>
      <c r="I61" s="13"/>
      <c r="J61" s="13"/>
      <c r="K61" s="1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7"/>
      <c r="AJ61" s="127"/>
      <c r="AV61" s="4"/>
    </row>
    <row r="62" spans="1:48" s="8" customFormat="1" ht="27.75" customHeight="1">
      <c r="A62" s="153"/>
      <c r="B62" s="122"/>
      <c r="C62" s="13"/>
      <c r="D62" s="13" t="s">
        <v>6</v>
      </c>
      <c r="E62" s="13"/>
      <c r="F62" s="13"/>
      <c r="G62" s="13"/>
      <c r="H62" s="13"/>
      <c r="I62" s="13"/>
      <c r="J62" s="13"/>
      <c r="K62" s="13"/>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7"/>
      <c r="AJ62" s="127"/>
      <c r="AV62" s="4"/>
    </row>
    <row r="63" spans="1:48" s="8" customFormat="1" ht="27.75" customHeight="1">
      <c r="A63" s="153"/>
      <c r="B63" s="122"/>
      <c r="C63" s="13"/>
      <c r="D63" s="13" t="s">
        <v>565</v>
      </c>
      <c r="E63" s="13"/>
      <c r="F63" s="13"/>
      <c r="G63" s="13"/>
      <c r="H63" s="13"/>
      <c r="I63" s="13"/>
      <c r="J63" s="13"/>
      <c r="K63" s="13"/>
      <c r="L63" s="326"/>
      <c r="M63" s="326"/>
      <c r="N63" s="326"/>
      <c r="O63" s="326"/>
      <c r="P63" s="326"/>
      <c r="Q63" s="198"/>
      <c r="R63" s="198"/>
      <c r="S63" s="198"/>
      <c r="T63" s="198"/>
      <c r="U63" s="198"/>
      <c r="V63" s="198"/>
      <c r="W63" s="198"/>
      <c r="X63" s="198"/>
      <c r="Y63" s="198"/>
      <c r="Z63" s="198"/>
      <c r="AA63" s="198"/>
      <c r="AB63" s="198"/>
      <c r="AC63" s="198"/>
      <c r="AD63" s="198"/>
      <c r="AE63" s="198"/>
      <c r="AF63" s="198"/>
      <c r="AG63" s="198"/>
      <c r="AH63" s="198"/>
      <c r="AI63" s="7"/>
      <c r="AJ63" s="127"/>
      <c r="AV63" s="4"/>
    </row>
    <row r="64" spans="1:48" s="8" customFormat="1" ht="27.75" customHeight="1">
      <c r="A64" s="153"/>
      <c r="B64" s="122"/>
      <c r="C64" s="13"/>
      <c r="D64" s="13" t="s">
        <v>7</v>
      </c>
      <c r="E64" s="13"/>
      <c r="F64" s="13"/>
      <c r="G64" s="13"/>
      <c r="H64" s="13"/>
      <c r="I64" s="13"/>
      <c r="J64" s="13"/>
      <c r="K64" s="13"/>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7"/>
      <c r="AJ64" s="127"/>
      <c r="AV64" s="4"/>
    </row>
    <row r="65" spans="1:48" s="8" customFormat="1" ht="27.75" customHeight="1">
      <c r="A65" s="153"/>
      <c r="B65" s="122"/>
      <c r="C65" s="13"/>
      <c r="D65" s="13" t="s">
        <v>8</v>
      </c>
      <c r="E65" s="13"/>
      <c r="F65" s="13"/>
      <c r="G65" s="13"/>
      <c r="H65" s="13"/>
      <c r="I65" s="13"/>
      <c r="J65" s="13"/>
      <c r="K65" s="13"/>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7"/>
      <c r="AJ65" s="127"/>
      <c r="AV65" s="4"/>
    </row>
    <row r="66" spans="1:48" s="8" customFormat="1" ht="10.5" customHeight="1">
      <c r="A66" s="153"/>
      <c r="B66" s="122"/>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60"/>
      <c r="AI66" s="7"/>
      <c r="AJ66" s="127"/>
      <c r="AV66" s="4"/>
    </row>
    <row r="67" spans="1:48" s="8" customFormat="1" ht="10.5" customHeight="1">
      <c r="A67" s="153"/>
      <c r="B67" s="122"/>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61"/>
      <c r="AI67" s="7"/>
      <c r="AJ67" s="127"/>
      <c r="AV67" s="4"/>
    </row>
    <row r="68" spans="1:48" s="8" customFormat="1" ht="27.75" customHeight="1">
      <c r="A68" s="153"/>
      <c r="B68" s="122"/>
      <c r="C68" s="13" t="s">
        <v>31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7"/>
      <c r="AI68" s="7"/>
      <c r="AJ68" s="127"/>
      <c r="AV68" s="4"/>
    </row>
    <row r="69" spans="1:48" s="8" customFormat="1" ht="27.75" customHeight="1">
      <c r="A69" s="153"/>
      <c r="B69" s="122"/>
      <c r="C69" s="13"/>
      <c r="D69" s="13" t="s">
        <v>5</v>
      </c>
      <c r="E69" s="13"/>
      <c r="F69" s="13"/>
      <c r="G69" s="13"/>
      <c r="H69" s="13"/>
      <c r="I69" s="13"/>
      <c r="J69" s="13"/>
      <c r="K69" s="1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7"/>
      <c r="AJ69" s="127"/>
      <c r="AV69" s="4"/>
    </row>
    <row r="70" spans="1:48" s="8" customFormat="1" ht="27.75" customHeight="1">
      <c r="A70" s="153"/>
      <c r="B70" s="122"/>
      <c r="C70" s="13"/>
      <c r="D70" s="13" t="s">
        <v>6</v>
      </c>
      <c r="E70" s="13"/>
      <c r="F70" s="13"/>
      <c r="G70" s="13"/>
      <c r="H70" s="13"/>
      <c r="I70" s="13"/>
      <c r="J70" s="13"/>
      <c r="K70" s="13"/>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7"/>
      <c r="AJ70" s="127"/>
      <c r="AV70" s="4"/>
    </row>
    <row r="71" spans="1:48" s="8" customFormat="1" ht="27.75" customHeight="1">
      <c r="A71" s="153"/>
      <c r="B71" s="122"/>
      <c r="C71" s="13"/>
      <c r="D71" s="13" t="s">
        <v>565</v>
      </c>
      <c r="E71" s="13"/>
      <c r="F71" s="13"/>
      <c r="G71" s="13"/>
      <c r="H71" s="13"/>
      <c r="I71" s="13"/>
      <c r="J71" s="13"/>
      <c r="K71" s="13"/>
      <c r="L71" s="326"/>
      <c r="M71" s="326"/>
      <c r="N71" s="326"/>
      <c r="O71" s="326"/>
      <c r="P71" s="326"/>
      <c r="Q71" s="198"/>
      <c r="R71" s="198"/>
      <c r="S71" s="198"/>
      <c r="T71" s="198"/>
      <c r="U71" s="198"/>
      <c r="V71" s="198"/>
      <c r="W71" s="198"/>
      <c r="X71" s="198"/>
      <c r="Y71" s="198"/>
      <c r="Z71" s="198"/>
      <c r="AA71" s="198"/>
      <c r="AB71" s="198"/>
      <c r="AC71" s="198"/>
      <c r="AD71" s="198"/>
      <c r="AE71" s="198"/>
      <c r="AF71" s="198"/>
      <c r="AG71" s="198"/>
      <c r="AH71" s="198"/>
      <c r="AI71" s="7"/>
      <c r="AJ71" s="127"/>
      <c r="AV71" s="4"/>
    </row>
    <row r="72" spans="1:48" s="8" customFormat="1" ht="27.75" customHeight="1">
      <c r="A72" s="153"/>
      <c r="B72" s="122"/>
      <c r="C72" s="13"/>
      <c r="D72" s="13" t="s">
        <v>7</v>
      </c>
      <c r="E72" s="13"/>
      <c r="F72" s="13"/>
      <c r="G72" s="13"/>
      <c r="H72" s="13"/>
      <c r="I72" s="13"/>
      <c r="J72" s="13"/>
      <c r="K72" s="13"/>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7"/>
      <c r="AJ72" s="127"/>
      <c r="AV72" s="4"/>
    </row>
    <row r="73" spans="1:48" s="8" customFormat="1" ht="27.75" customHeight="1">
      <c r="A73" s="153"/>
      <c r="B73" s="122"/>
      <c r="C73" s="13"/>
      <c r="D73" s="13" t="s">
        <v>8</v>
      </c>
      <c r="E73" s="13"/>
      <c r="F73" s="13"/>
      <c r="G73" s="13"/>
      <c r="H73" s="13"/>
      <c r="I73" s="13"/>
      <c r="J73" s="13"/>
      <c r="K73" s="13"/>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7"/>
      <c r="AJ73" s="127"/>
      <c r="AV73" s="4"/>
    </row>
    <row r="74" spans="1:48" s="8" customFormat="1" ht="10.5" customHeight="1">
      <c r="A74" s="153"/>
      <c r="B74" s="12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60"/>
      <c r="AI74" s="7"/>
      <c r="AJ74" s="127"/>
      <c r="AV74" s="4"/>
    </row>
    <row r="75" spans="1:48" s="8" customFormat="1" ht="10.5" customHeight="1">
      <c r="A75" s="153"/>
      <c r="B75" s="122"/>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61"/>
      <c r="AI75" s="7"/>
      <c r="AJ75" s="127"/>
      <c r="AV75" s="4"/>
    </row>
    <row r="76" spans="1:48" s="8" customFormat="1" ht="7.5" customHeight="1">
      <c r="A76" s="153"/>
      <c r="B76" s="122"/>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8"/>
      <c r="AJ76" s="127"/>
      <c r="AV76" s="4"/>
    </row>
    <row r="242" spans="1:47" s="13" customFormat="1" ht="30" customHeight="1">
      <c r="A242" s="155"/>
      <c r="B242" s="72"/>
      <c r="AH242" s="7"/>
      <c r="AI242" s="7"/>
      <c r="AJ242" s="7"/>
      <c r="AK242" s="7"/>
      <c r="AL242" s="7"/>
      <c r="AM242" s="7"/>
      <c r="AN242" s="7"/>
      <c r="AO242" s="7"/>
      <c r="AP242" s="7"/>
      <c r="AQ242" s="7"/>
      <c r="AR242" s="7"/>
      <c r="AS242" s="7"/>
      <c r="AT242" s="7"/>
      <c r="AU242" s="7"/>
    </row>
    <row r="243" spans="1:47" s="13" customFormat="1" ht="30" customHeight="1">
      <c r="A243" s="155"/>
      <c r="B243" s="72"/>
      <c r="AH243" s="7"/>
      <c r="AI243" s="7"/>
      <c r="AJ243" s="7"/>
      <c r="AK243" s="7"/>
      <c r="AL243" s="7"/>
      <c r="AM243" s="7"/>
      <c r="AN243" s="7"/>
      <c r="AO243" s="7"/>
      <c r="AP243" s="7"/>
      <c r="AQ243" s="7"/>
      <c r="AR243" s="7"/>
      <c r="AS243" s="7"/>
      <c r="AT243" s="7"/>
      <c r="AU243" s="7"/>
    </row>
    <row r="244" spans="1:47" s="13" customFormat="1" ht="30" customHeight="1">
      <c r="A244" s="155"/>
      <c r="B244" s="72"/>
      <c r="AH244" s="7"/>
      <c r="AI244" s="7"/>
      <c r="AJ244" s="7"/>
      <c r="AK244" s="7"/>
      <c r="AL244" s="7"/>
      <c r="AM244" s="7"/>
      <c r="AN244" s="7"/>
      <c r="AO244" s="7"/>
      <c r="AP244" s="7"/>
      <c r="AQ244" s="7"/>
      <c r="AR244" s="7"/>
      <c r="AS244" s="7"/>
      <c r="AT244" s="7"/>
      <c r="AU244" s="7"/>
    </row>
    <row r="245" spans="1:47" s="13" customFormat="1" ht="30" customHeight="1">
      <c r="A245" s="155"/>
      <c r="B245" s="72"/>
      <c r="AH245" s="7"/>
      <c r="AI245" s="7"/>
      <c r="AJ245" s="7"/>
      <c r="AK245" s="7"/>
      <c r="AL245" s="7"/>
      <c r="AM245" s="7"/>
      <c r="AN245" s="7"/>
      <c r="AO245" s="7"/>
      <c r="AP245" s="7"/>
      <c r="AQ245" s="7"/>
      <c r="AR245" s="7"/>
      <c r="AS245" s="7"/>
      <c r="AT245" s="7"/>
      <c r="AU245" s="7"/>
    </row>
    <row r="246" spans="1:47" s="13" customFormat="1" ht="30" customHeight="1">
      <c r="A246" s="155"/>
      <c r="B246" s="72"/>
      <c r="AH246" s="7"/>
      <c r="AI246" s="7"/>
      <c r="AJ246" s="7"/>
      <c r="AK246" s="7"/>
      <c r="AL246" s="7"/>
      <c r="AM246" s="7"/>
      <c r="AN246" s="7"/>
      <c r="AO246" s="7"/>
      <c r="AP246" s="7"/>
      <c r="AQ246" s="7"/>
      <c r="AR246" s="7"/>
      <c r="AS246" s="7"/>
      <c r="AT246" s="7"/>
      <c r="AU246" s="7"/>
    </row>
    <row r="247" spans="1:47" s="13" customFormat="1" ht="30" customHeight="1">
      <c r="A247" s="155"/>
      <c r="B247" s="72"/>
      <c r="AH247" s="7"/>
      <c r="AI247" s="7"/>
      <c r="AJ247" s="7"/>
      <c r="AK247" s="7"/>
      <c r="AL247" s="7"/>
      <c r="AM247" s="7"/>
      <c r="AN247" s="7"/>
      <c r="AO247" s="7"/>
      <c r="AP247" s="7"/>
      <c r="AQ247" s="7"/>
      <c r="AR247" s="7"/>
      <c r="AS247" s="7"/>
      <c r="AT247" s="7"/>
      <c r="AU247" s="7"/>
    </row>
    <row r="248" spans="1:47" s="13" customFormat="1" ht="30" customHeight="1">
      <c r="A248" s="155"/>
      <c r="B248" s="72"/>
      <c r="AH248" s="7"/>
      <c r="AI248" s="7"/>
      <c r="AJ248" s="7"/>
      <c r="AK248" s="7"/>
      <c r="AL248" s="7"/>
      <c r="AM248" s="7"/>
      <c r="AN248" s="7"/>
      <c r="AO248" s="7"/>
      <c r="AP248" s="7"/>
      <c r="AQ248" s="7"/>
      <c r="AR248" s="7"/>
      <c r="AS248" s="7"/>
      <c r="AT248" s="7"/>
      <c r="AU248" s="7"/>
    </row>
    <row r="249" spans="1:47" s="13" customFormat="1" ht="30" customHeight="1">
      <c r="A249" s="155"/>
      <c r="B249" s="72"/>
      <c r="AH249" s="7"/>
      <c r="AI249" s="7"/>
      <c r="AJ249" s="7"/>
      <c r="AK249" s="7"/>
      <c r="AL249" s="7"/>
      <c r="AM249" s="7"/>
      <c r="AN249" s="7"/>
      <c r="AO249" s="7"/>
      <c r="AP249" s="7"/>
      <c r="AQ249" s="7"/>
      <c r="AR249" s="7"/>
      <c r="AS249" s="7"/>
      <c r="AT249" s="7"/>
      <c r="AU249" s="7"/>
    </row>
    <row r="250" spans="1:47" s="13" customFormat="1" ht="30" customHeight="1">
      <c r="A250" s="155"/>
      <c r="B250" s="72"/>
      <c r="AH250" s="7"/>
      <c r="AI250" s="7"/>
      <c r="AJ250" s="7"/>
      <c r="AK250" s="7"/>
      <c r="AL250" s="7"/>
      <c r="AM250" s="7"/>
      <c r="AN250" s="7"/>
      <c r="AO250" s="7"/>
      <c r="AP250" s="7"/>
      <c r="AQ250" s="7"/>
      <c r="AR250" s="7"/>
      <c r="AS250" s="7"/>
      <c r="AT250" s="7"/>
      <c r="AU250" s="7"/>
    </row>
    <row r="251" spans="1:47" s="13" customFormat="1" ht="30" customHeight="1">
      <c r="A251" s="155"/>
      <c r="B251" s="72"/>
      <c r="AH251" s="7"/>
      <c r="AI251" s="7"/>
      <c r="AJ251" s="7"/>
      <c r="AK251" s="7"/>
      <c r="AL251" s="7"/>
      <c r="AM251" s="7"/>
      <c r="AN251" s="7"/>
      <c r="AO251" s="7"/>
      <c r="AP251" s="7"/>
      <c r="AQ251" s="7"/>
      <c r="AR251" s="7"/>
      <c r="AS251" s="7"/>
      <c r="AT251" s="7"/>
      <c r="AU251" s="7"/>
    </row>
    <row r="252" spans="1:47" s="13" customFormat="1" ht="30" customHeight="1">
      <c r="A252" s="155"/>
      <c r="B252" s="72"/>
      <c r="AH252" s="7"/>
      <c r="AI252" s="7"/>
      <c r="AJ252" s="7"/>
      <c r="AK252" s="7"/>
      <c r="AL252" s="7"/>
      <c r="AM252" s="7"/>
      <c r="AN252" s="7"/>
      <c r="AO252" s="7"/>
      <c r="AP252" s="7"/>
      <c r="AQ252" s="7"/>
      <c r="AR252" s="7"/>
      <c r="AS252" s="7"/>
      <c r="AT252" s="7"/>
      <c r="AU252" s="7"/>
    </row>
    <row r="253" spans="1:47" s="13" customFormat="1" ht="30" customHeight="1">
      <c r="A253" s="155"/>
      <c r="B253" s="72"/>
      <c r="AH253" s="7"/>
      <c r="AI253" s="7"/>
      <c r="AJ253" s="7"/>
      <c r="AK253" s="7"/>
      <c r="AL253" s="7"/>
      <c r="AM253" s="7"/>
      <c r="AN253" s="7"/>
      <c r="AO253" s="7"/>
      <c r="AP253" s="7"/>
      <c r="AQ253" s="7"/>
      <c r="AR253" s="7"/>
      <c r="AS253" s="7"/>
      <c r="AT253" s="7"/>
      <c r="AU253" s="7"/>
    </row>
    <row r="254" spans="1:47" s="13" customFormat="1" ht="30" customHeight="1">
      <c r="A254" s="155"/>
      <c r="B254" s="72"/>
      <c r="AH254" s="7"/>
      <c r="AI254" s="7"/>
      <c r="AJ254" s="7"/>
      <c r="AK254" s="7"/>
      <c r="AL254" s="7"/>
      <c r="AM254" s="7"/>
      <c r="AN254" s="7"/>
      <c r="AO254" s="7"/>
      <c r="AP254" s="7"/>
      <c r="AQ254" s="7"/>
      <c r="AR254" s="7"/>
      <c r="AS254" s="7"/>
      <c r="AT254" s="7"/>
      <c r="AU254" s="7"/>
    </row>
    <row r="255" spans="1:47" s="13" customFormat="1" ht="30" customHeight="1">
      <c r="A255" s="155"/>
      <c r="B255" s="72"/>
      <c r="AH255" s="7"/>
      <c r="AI255" s="7"/>
      <c r="AJ255" s="7"/>
      <c r="AK255" s="7"/>
      <c r="AL255" s="7"/>
      <c r="AM255" s="7"/>
      <c r="AN255" s="7"/>
      <c r="AO255" s="7"/>
      <c r="AP255" s="7"/>
      <c r="AQ255" s="7"/>
      <c r="AR255" s="7"/>
      <c r="AS255" s="7"/>
      <c r="AT255" s="7"/>
      <c r="AU255" s="7"/>
    </row>
    <row r="256" spans="1:47" s="13" customFormat="1" ht="30" customHeight="1">
      <c r="A256" s="155"/>
      <c r="B256" s="72"/>
      <c r="AH256" s="7"/>
      <c r="AI256" s="7"/>
      <c r="AJ256" s="7"/>
      <c r="AK256" s="7"/>
      <c r="AL256" s="7"/>
      <c r="AM256" s="7"/>
      <c r="AN256" s="7"/>
      <c r="AO256" s="7"/>
      <c r="AP256" s="7"/>
      <c r="AQ256" s="7"/>
      <c r="AR256" s="7"/>
      <c r="AS256" s="7"/>
      <c r="AT256" s="7"/>
      <c r="AU256" s="7"/>
    </row>
    <row r="257" spans="1:47" s="13" customFormat="1" ht="30" customHeight="1">
      <c r="A257" s="155"/>
      <c r="B257" s="72"/>
      <c r="AH257" s="7"/>
      <c r="AI257" s="7"/>
      <c r="AJ257" s="7"/>
      <c r="AK257" s="7"/>
      <c r="AL257" s="7"/>
      <c r="AM257" s="7"/>
      <c r="AN257" s="7"/>
      <c r="AO257" s="7"/>
      <c r="AP257" s="7"/>
      <c r="AQ257" s="7"/>
      <c r="AR257" s="7"/>
      <c r="AS257" s="7"/>
      <c r="AT257" s="7"/>
      <c r="AU257" s="7"/>
    </row>
    <row r="258" spans="1:47" s="13" customFormat="1" ht="30" customHeight="1">
      <c r="A258" s="155"/>
      <c r="B258" s="72"/>
      <c r="AH258" s="7"/>
      <c r="AI258" s="7"/>
      <c r="AJ258" s="7"/>
      <c r="AK258" s="7"/>
      <c r="AL258" s="7"/>
      <c r="AM258" s="7"/>
      <c r="AN258" s="7"/>
      <c r="AO258" s="7"/>
      <c r="AP258" s="7"/>
      <c r="AQ258" s="7"/>
      <c r="AR258" s="7"/>
      <c r="AS258" s="7"/>
      <c r="AT258" s="7"/>
      <c r="AU258" s="7"/>
    </row>
    <row r="259" spans="1:47" s="13" customFormat="1" ht="30" customHeight="1">
      <c r="A259" s="155"/>
      <c r="B259" s="72"/>
      <c r="AH259" s="7"/>
      <c r="AI259" s="7"/>
      <c r="AJ259" s="7"/>
      <c r="AK259" s="7"/>
      <c r="AL259" s="7"/>
      <c r="AM259" s="7"/>
      <c r="AN259" s="7"/>
      <c r="AO259" s="7"/>
      <c r="AP259" s="7"/>
      <c r="AQ259" s="7"/>
      <c r="AR259" s="7"/>
      <c r="AS259" s="7"/>
      <c r="AT259" s="7"/>
      <c r="AU259" s="7"/>
    </row>
    <row r="260" spans="1:47" s="13" customFormat="1" ht="30" customHeight="1">
      <c r="A260" s="155"/>
      <c r="B260" s="72"/>
      <c r="D260" s="52"/>
      <c r="E260" s="52"/>
      <c r="F260" s="52"/>
      <c r="G260" s="52"/>
      <c r="H260" s="52"/>
      <c r="I260" s="52"/>
      <c r="J260" s="52"/>
      <c r="K260" s="52"/>
      <c r="L260" s="52"/>
      <c r="M260" s="52"/>
      <c r="N260" s="52"/>
      <c r="O260" s="52"/>
      <c r="P260" s="52"/>
      <c r="Q260" s="52"/>
      <c r="R260" s="52"/>
      <c r="S260" s="52"/>
      <c r="T260" s="52"/>
      <c r="U260" s="52"/>
      <c r="V260" s="52"/>
      <c r="AH260" s="7"/>
      <c r="AI260" s="7"/>
      <c r="AJ260" s="7"/>
      <c r="AK260" s="7"/>
      <c r="AL260" s="7"/>
      <c r="AM260" s="7"/>
      <c r="AN260" s="7"/>
      <c r="AO260" s="7"/>
      <c r="AP260" s="7"/>
      <c r="AQ260" s="7"/>
      <c r="AR260" s="7"/>
      <c r="AS260" s="7"/>
      <c r="AT260" s="7"/>
      <c r="AU260" s="7"/>
    </row>
    <row r="261" spans="1:47" s="13" customFormat="1" ht="30" customHeight="1">
      <c r="A261" s="155"/>
      <c r="B261" s="72"/>
      <c r="C261" s="53" t="s">
        <v>0</v>
      </c>
      <c r="G261" s="52"/>
      <c r="H261" s="52"/>
      <c r="I261" s="52"/>
      <c r="J261" s="52"/>
      <c r="K261" s="52"/>
      <c r="L261" s="52"/>
      <c r="M261" s="52"/>
      <c r="N261" s="52"/>
      <c r="O261" s="52"/>
      <c r="P261" s="52"/>
      <c r="Q261" s="52"/>
      <c r="R261" s="52"/>
      <c r="S261" s="52"/>
      <c r="T261" s="52"/>
      <c r="U261" s="52"/>
      <c r="V261" s="52"/>
      <c r="AH261" s="7"/>
      <c r="AI261" s="7"/>
      <c r="AJ261" s="7"/>
      <c r="AK261" s="7"/>
      <c r="AL261" s="7"/>
      <c r="AM261" s="7"/>
      <c r="AN261" s="7"/>
      <c r="AO261" s="7"/>
      <c r="AP261" s="7"/>
      <c r="AQ261" s="7"/>
      <c r="AR261" s="7"/>
      <c r="AS261" s="7"/>
      <c r="AT261" s="7"/>
      <c r="AU261" s="7"/>
    </row>
    <row r="262" spans="1:47" s="13" customFormat="1" ht="30" customHeight="1">
      <c r="A262" s="155"/>
      <c r="B262" s="72"/>
      <c r="AH262" s="7"/>
      <c r="AI262" s="7"/>
      <c r="AJ262" s="7"/>
      <c r="AK262" s="7"/>
      <c r="AL262" s="7"/>
      <c r="AM262" s="7"/>
      <c r="AN262" s="7"/>
      <c r="AO262" s="7"/>
      <c r="AP262" s="7"/>
      <c r="AQ262" s="7"/>
      <c r="AR262" s="7"/>
      <c r="AS262" s="7"/>
      <c r="AT262" s="7"/>
      <c r="AU262" s="7"/>
    </row>
    <row r="263" spans="1:47" s="13" customFormat="1" ht="30" customHeight="1">
      <c r="A263" s="155"/>
      <c r="B263" s="72"/>
      <c r="C263" s="52"/>
      <c r="D263" s="52"/>
      <c r="E263" s="52"/>
      <c r="F263" s="52"/>
      <c r="G263" s="52"/>
      <c r="H263" s="52"/>
      <c r="I263" s="52"/>
      <c r="J263" s="52"/>
      <c r="K263" s="52"/>
      <c r="L263" s="52"/>
      <c r="M263" s="52"/>
      <c r="N263" s="52"/>
      <c r="O263" s="52"/>
      <c r="P263" s="52"/>
      <c r="Q263" s="52"/>
      <c r="R263" s="52"/>
      <c r="S263" s="52"/>
      <c r="T263" s="52"/>
      <c r="U263" s="52"/>
      <c r="V263" s="52"/>
      <c r="AH263" s="7"/>
      <c r="AI263" s="7"/>
      <c r="AJ263" s="7"/>
      <c r="AK263" s="7"/>
      <c r="AL263" s="7"/>
      <c r="AM263" s="7"/>
      <c r="AN263" s="7"/>
      <c r="AO263" s="7"/>
      <c r="AP263" s="7"/>
      <c r="AQ263" s="7"/>
      <c r="AR263" s="7"/>
      <c r="AS263" s="7"/>
      <c r="AT263" s="7"/>
      <c r="AU263" s="7"/>
    </row>
    <row r="264" spans="1:47" s="13" customFormat="1" ht="30" customHeight="1">
      <c r="A264" s="155"/>
      <c r="B264" s="72"/>
      <c r="G264" s="52"/>
      <c r="H264" s="52"/>
      <c r="I264" s="52"/>
      <c r="J264" s="52"/>
      <c r="K264" s="52"/>
      <c r="L264" s="52"/>
      <c r="M264" s="52"/>
      <c r="N264" s="52"/>
      <c r="O264" s="52"/>
      <c r="P264" s="52"/>
      <c r="Q264" s="52"/>
      <c r="R264" s="52"/>
      <c r="S264" s="52"/>
      <c r="T264" s="52"/>
      <c r="U264" s="52"/>
      <c r="V264" s="52"/>
      <c r="AH264" s="7"/>
      <c r="AI264" s="7"/>
      <c r="AJ264" s="7"/>
      <c r="AK264" s="7"/>
      <c r="AL264" s="7"/>
      <c r="AM264" s="7"/>
      <c r="AN264" s="7"/>
      <c r="AO264" s="7"/>
      <c r="AP264" s="7"/>
      <c r="AQ264" s="7"/>
      <c r="AR264" s="7"/>
      <c r="AS264" s="7"/>
      <c r="AT264" s="7"/>
      <c r="AU264" s="7"/>
    </row>
  </sheetData>
  <sheetProtection password="CB9D" sheet="1" selectLockedCells="1"/>
  <mergeCells count="40">
    <mergeCell ref="L73:AH73"/>
    <mergeCell ref="L64:AH64"/>
    <mergeCell ref="L70:AH70"/>
    <mergeCell ref="L71:P71"/>
    <mergeCell ref="L72:AH72"/>
    <mergeCell ref="L65:AH65"/>
    <mergeCell ref="L69:AH69"/>
    <mergeCell ref="L63:P63"/>
    <mergeCell ref="L53:AH53"/>
    <mergeCell ref="L54:AH54"/>
    <mergeCell ref="L55:P55"/>
    <mergeCell ref="L56:AH56"/>
    <mergeCell ref="L57:AH57"/>
    <mergeCell ref="L61:AH61"/>
    <mergeCell ref="L62:AH62"/>
    <mergeCell ref="L49:AH49"/>
    <mergeCell ref="L39:P39"/>
    <mergeCell ref="L40:AH40"/>
    <mergeCell ref="L46:AH46"/>
    <mergeCell ref="L41:AH41"/>
    <mergeCell ref="L48:AH48"/>
    <mergeCell ref="L47:P47"/>
    <mergeCell ref="L45:AH45"/>
    <mergeCell ref="L37:AH37"/>
    <mergeCell ref="L21:AH21"/>
    <mergeCell ref="L22:AH22"/>
    <mergeCell ref="L23:P23"/>
    <mergeCell ref="L32:AH32"/>
    <mergeCell ref="L30:AH30"/>
    <mergeCell ref="L31:P31"/>
    <mergeCell ref="L38:AH38"/>
    <mergeCell ref="L25:AH25"/>
    <mergeCell ref="L29:AH29"/>
    <mergeCell ref="L13:AH13"/>
    <mergeCell ref="L14:AH14"/>
    <mergeCell ref="L15:P15"/>
    <mergeCell ref="L16:AH16"/>
    <mergeCell ref="L17:AH17"/>
    <mergeCell ref="L24:AH24"/>
    <mergeCell ref="L33:AH33"/>
  </mergeCells>
  <dataValidations count="1">
    <dataValidation allowBlank="1" showInputMessage="1" showErrorMessage="1" imeMode="halfKatakana" sqref="L21:AH21 L13:AH13 L29:AH29 L37:AH37 L45:AH45 L53:AH53 L61:AH61 L69:AH69"/>
  </dataValidations>
  <printOptions/>
  <pageMargins left="0.984251968503937" right="0.4724409448818898" top="0.4724409448818898" bottom="0.4724409448818898" header="0.5118110236220472" footer="0.2755905511811024"/>
  <pageSetup blackAndWhite="1" fitToHeight="1" fitToWidth="1" horizontalDpi="300" verticalDpi="300" orientation="portrait" paperSize="9" r:id="rId1"/>
  <headerFooter alignWithMargins="0">
    <oddFooter>&amp;L&amp;12IKJC230828Ver14</oddFooter>
  </headerFooter>
  <rowBreaks count="1" manualBreakCount="1">
    <brk id="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V296"/>
  <sheetViews>
    <sheetView showGridLines="0" showRowColHeaders="0" showOutlineSymbols="0" zoomScaleSheetLayoutView="100" zoomScalePageLayoutView="0" workbookViewId="0" topLeftCell="A1">
      <selection activeCell="L10" sqref="L10:AH10"/>
    </sheetView>
  </sheetViews>
  <sheetFormatPr defaultColWidth="5.25390625" defaultRowHeight="30" customHeight="1"/>
  <cols>
    <col min="1" max="1" width="37.375" style="73"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ht="30" customHeight="1">
      <c r="C1" s="47" t="s">
        <v>536</v>
      </c>
    </row>
    <row r="2" spans="1:47" s="1" customFormat="1" ht="30" customHeight="1">
      <c r="A2" s="47"/>
      <c r="B2" s="104"/>
      <c r="C2" s="47"/>
      <c r="AJ2" s="2"/>
      <c r="AK2" s="2"/>
      <c r="AL2" s="2"/>
      <c r="AM2" s="2"/>
      <c r="AN2" s="2"/>
      <c r="AO2" s="2"/>
      <c r="AP2" s="2"/>
      <c r="AQ2" s="2"/>
      <c r="AR2" s="2"/>
      <c r="AS2" s="2"/>
      <c r="AT2" s="2"/>
      <c r="AU2" s="2"/>
    </row>
    <row r="3" spans="1:47" s="1" customFormat="1" ht="7.5" customHeight="1">
      <c r="A3" s="5"/>
      <c r="B3" s="136"/>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2"/>
      <c r="AL3" s="2"/>
      <c r="AM3" s="2"/>
      <c r="AN3" s="2"/>
      <c r="AO3" s="2"/>
      <c r="AP3" s="2"/>
      <c r="AQ3" s="2"/>
      <c r="AR3" s="2"/>
      <c r="AS3" s="2"/>
      <c r="AT3" s="2"/>
      <c r="AU3" s="2"/>
    </row>
    <row r="4" spans="1:47" s="13" customFormat="1" ht="27.75" customHeight="1">
      <c r="A4" s="72"/>
      <c r="B4" s="134"/>
      <c r="C4" s="358" t="s">
        <v>669</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135"/>
      <c r="AK4" s="7"/>
      <c r="AL4" s="7" t="s">
        <v>499</v>
      </c>
      <c r="AM4" s="7"/>
      <c r="AN4" s="7"/>
      <c r="AO4" s="7"/>
      <c r="AP4" s="7"/>
      <c r="AQ4" s="7"/>
      <c r="AR4" s="7"/>
      <c r="AS4" s="7"/>
      <c r="AT4" s="7"/>
      <c r="AU4" s="7"/>
    </row>
    <row r="5" spans="1:47" s="13" customFormat="1" ht="27.75" customHeight="1">
      <c r="A5" s="368"/>
      <c r="B5" s="204"/>
      <c r="C5" s="49"/>
      <c r="D5" s="49"/>
      <c r="E5" s="49"/>
      <c r="F5" s="49"/>
      <c r="G5" s="49"/>
      <c r="H5" s="49"/>
      <c r="I5" s="49"/>
      <c r="J5" s="49"/>
      <c r="K5" s="49"/>
      <c r="L5" s="49"/>
      <c r="M5" s="49"/>
      <c r="N5" s="49"/>
      <c r="O5" s="49"/>
      <c r="P5" s="49"/>
      <c r="Q5" s="49"/>
      <c r="R5" s="49"/>
      <c r="S5" s="6" t="s">
        <v>353</v>
      </c>
      <c r="T5" s="49"/>
      <c r="U5" s="49"/>
      <c r="V5" s="49"/>
      <c r="W5" s="49"/>
      <c r="X5" s="49"/>
      <c r="Y5" s="49"/>
      <c r="Z5" s="49"/>
      <c r="AA5" s="49"/>
      <c r="AB5" s="49"/>
      <c r="AC5" s="49"/>
      <c r="AD5" s="49"/>
      <c r="AE5" s="49"/>
      <c r="AF5" s="49"/>
      <c r="AG5" s="49"/>
      <c r="AH5" s="49"/>
      <c r="AI5" s="50"/>
      <c r="AJ5" s="135"/>
      <c r="AK5" s="7"/>
      <c r="AL5" s="7"/>
      <c r="AM5" s="7"/>
      <c r="AN5" s="7"/>
      <c r="AO5" s="7"/>
      <c r="AP5" s="7"/>
      <c r="AQ5" s="7"/>
      <c r="AR5" s="7"/>
      <c r="AS5" s="7"/>
      <c r="AT5" s="7"/>
      <c r="AU5" s="7"/>
    </row>
    <row r="6" spans="1:36" ht="27.75" customHeight="1">
      <c r="A6" s="368"/>
      <c r="B6" s="204"/>
      <c r="C6" s="13" t="s">
        <v>30</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7"/>
      <c r="AJ6" s="143"/>
    </row>
    <row r="7" spans="2:36" ht="10.5" customHeight="1">
      <c r="B7" s="13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60"/>
      <c r="AJ7" s="143"/>
    </row>
    <row r="8" spans="2:36" ht="10.5" customHeight="1">
      <c r="B8" s="137"/>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61"/>
      <c r="AJ8" s="143"/>
    </row>
    <row r="9" spans="2:36" ht="27.75" customHeight="1">
      <c r="B9" s="137"/>
      <c r="C9" s="13" t="s">
        <v>31</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7"/>
      <c r="AJ9" s="143"/>
    </row>
    <row r="10" spans="2:36" ht="27.75" customHeight="1">
      <c r="B10" s="137"/>
      <c r="C10" s="13"/>
      <c r="D10" s="13" t="s">
        <v>354</v>
      </c>
      <c r="E10" s="13"/>
      <c r="F10" s="13"/>
      <c r="G10" s="13"/>
      <c r="H10" s="13"/>
      <c r="I10" s="13"/>
      <c r="J10" s="13"/>
      <c r="K10" s="13"/>
      <c r="L10" s="369">
        <f>'確認申請書'!L73</f>
        <v>0</v>
      </c>
      <c r="M10" s="369"/>
      <c r="N10" s="369"/>
      <c r="O10" s="369"/>
      <c r="P10" s="369"/>
      <c r="Q10" s="369"/>
      <c r="R10" s="369"/>
      <c r="S10" s="369"/>
      <c r="T10" s="369"/>
      <c r="U10" s="369"/>
      <c r="V10" s="369"/>
      <c r="W10" s="369"/>
      <c r="X10" s="369"/>
      <c r="Y10" s="369"/>
      <c r="Z10" s="369"/>
      <c r="AA10" s="369"/>
      <c r="AB10" s="369"/>
      <c r="AC10" s="369"/>
      <c r="AD10" s="369"/>
      <c r="AE10" s="369"/>
      <c r="AF10" s="369"/>
      <c r="AG10" s="369"/>
      <c r="AH10" s="369"/>
      <c r="AJ10" s="143"/>
    </row>
    <row r="11" spans="2:36" ht="27.75" customHeight="1">
      <c r="B11" s="137"/>
      <c r="C11" s="13"/>
      <c r="D11" s="13" t="s">
        <v>355</v>
      </c>
      <c r="E11" s="13"/>
      <c r="F11" s="13"/>
      <c r="G11" s="13"/>
      <c r="H11" s="13"/>
      <c r="I11" s="13"/>
      <c r="J11" s="13"/>
      <c r="K11" s="13"/>
      <c r="L11" s="353">
        <f>'確認申請書'!L74</f>
        <v>0</v>
      </c>
      <c r="M11" s="353"/>
      <c r="N11" s="353"/>
      <c r="O11" s="353"/>
      <c r="P11" s="353"/>
      <c r="Q11" s="353"/>
      <c r="R11" s="353"/>
      <c r="S11" s="353"/>
      <c r="T11" s="353"/>
      <c r="U11" s="353"/>
      <c r="V11" s="353"/>
      <c r="W11" s="353"/>
      <c r="X11" s="353"/>
      <c r="Y11" s="353"/>
      <c r="Z11" s="353"/>
      <c r="AA11" s="353"/>
      <c r="AB11" s="353"/>
      <c r="AC11" s="353"/>
      <c r="AD11" s="353"/>
      <c r="AE11" s="353"/>
      <c r="AF11" s="353"/>
      <c r="AG11" s="353"/>
      <c r="AH11" s="353"/>
      <c r="AJ11" s="143"/>
    </row>
    <row r="12" spans="2:36" ht="27.75" customHeight="1">
      <c r="B12" s="137"/>
      <c r="C12" s="13"/>
      <c r="D12" s="13" t="s">
        <v>565</v>
      </c>
      <c r="E12" s="13"/>
      <c r="F12" s="13"/>
      <c r="G12" s="13"/>
      <c r="H12" s="13"/>
      <c r="I12" s="13"/>
      <c r="J12" s="13"/>
      <c r="K12" s="13"/>
      <c r="L12" s="354">
        <f>IF('確認申請書'!L75="","",'確認申請書'!L75)</f>
      </c>
      <c r="M12" s="354"/>
      <c r="N12" s="354"/>
      <c r="O12" s="354"/>
      <c r="P12" s="354"/>
      <c r="Q12" s="354"/>
      <c r="R12" s="354"/>
      <c r="S12" s="354"/>
      <c r="T12" s="354"/>
      <c r="U12" s="354"/>
      <c r="V12" s="354"/>
      <c r="W12" s="354"/>
      <c r="X12" s="354"/>
      <c r="Y12" s="354"/>
      <c r="Z12" s="354"/>
      <c r="AA12" s="354"/>
      <c r="AB12" s="354"/>
      <c r="AC12" s="354"/>
      <c r="AD12" s="354"/>
      <c r="AE12" s="354"/>
      <c r="AF12" s="354"/>
      <c r="AG12" s="354"/>
      <c r="AH12" s="354"/>
      <c r="AJ12" s="143"/>
    </row>
    <row r="13" spans="2:36" ht="27.75" customHeight="1">
      <c r="B13" s="137"/>
      <c r="C13" s="13"/>
      <c r="D13" s="13" t="s">
        <v>356</v>
      </c>
      <c r="E13" s="13"/>
      <c r="F13" s="13"/>
      <c r="G13" s="13"/>
      <c r="H13" s="13"/>
      <c r="I13" s="13"/>
      <c r="J13" s="13"/>
      <c r="K13" s="13"/>
      <c r="L13" s="353">
        <f>'確認申請書'!L76</f>
        <v>0</v>
      </c>
      <c r="M13" s="353"/>
      <c r="N13" s="353"/>
      <c r="O13" s="353"/>
      <c r="P13" s="353"/>
      <c r="Q13" s="353"/>
      <c r="R13" s="353"/>
      <c r="S13" s="353"/>
      <c r="T13" s="353"/>
      <c r="U13" s="353"/>
      <c r="V13" s="353"/>
      <c r="W13" s="353"/>
      <c r="X13" s="353"/>
      <c r="Y13" s="353"/>
      <c r="Z13" s="353"/>
      <c r="AA13" s="353"/>
      <c r="AB13" s="353"/>
      <c r="AC13" s="353"/>
      <c r="AD13" s="353"/>
      <c r="AE13" s="353"/>
      <c r="AF13" s="353"/>
      <c r="AG13" s="353"/>
      <c r="AH13" s="353"/>
      <c r="AJ13" s="143"/>
    </row>
    <row r="14" spans="2:36" ht="10.5" customHeight="1">
      <c r="B14" s="137"/>
      <c r="C14" s="27"/>
      <c r="D14" s="27"/>
      <c r="E14" s="27"/>
      <c r="F14" s="27"/>
      <c r="G14" s="27"/>
      <c r="H14" s="27"/>
      <c r="I14" s="27"/>
      <c r="J14" s="27"/>
      <c r="K14" s="27"/>
      <c r="L14" s="60"/>
      <c r="M14" s="60"/>
      <c r="N14" s="60"/>
      <c r="O14" s="60"/>
      <c r="P14" s="60"/>
      <c r="Q14" s="60"/>
      <c r="R14" s="60"/>
      <c r="S14" s="60"/>
      <c r="T14" s="60"/>
      <c r="U14" s="60"/>
      <c r="V14" s="60"/>
      <c r="W14" s="60"/>
      <c r="X14" s="60"/>
      <c r="Y14" s="60"/>
      <c r="Z14" s="60"/>
      <c r="AA14" s="60"/>
      <c r="AB14" s="60"/>
      <c r="AC14" s="60"/>
      <c r="AD14" s="60"/>
      <c r="AE14" s="60"/>
      <c r="AF14" s="60"/>
      <c r="AG14" s="60"/>
      <c r="AH14" s="60"/>
      <c r="AJ14" s="143"/>
    </row>
    <row r="15" spans="2:36" ht="10.5" customHeight="1">
      <c r="B15" s="137"/>
      <c r="C15" s="25"/>
      <c r="D15" s="25"/>
      <c r="E15" s="25"/>
      <c r="F15" s="25"/>
      <c r="G15" s="25"/>
      <c r="H15" s="25"/>
      <c r="I15" s="25"/>
      <c r="J15" s="25"/>
      <c r="K15" s="25"/>
      <c r="L15" s="61"/>
      <c r="M15" s="61"/>
      <c r="N15" s="61"/>
      <c r="O15" s="61"/>
      <c r="P15" s="61"/>
      <c r="Q15" s="61"/>
      <c r="R15" s="61"/>
      <c r="S15" s="61"/>
      <c r="T15" s="61"/>
      <c r="U15" s="61"/>
      <c r="V15" s="61"/>
      <c r="W15" s="61"/>
      <c r="X15" s="61"/>
      <c r="Y15" s="61"/>
      <c r="Z15" s="61"/>
      <c r="AA15" s="61"/>
      <c r="AB15" s="61"/>
      <c r="AC15" s="61"/>
      <c r="AD15" s="61"/>
      <c r="AE15" s="61"/>
      <c r="AF15" s="61"/>
      <c r="AG15" s="61"/>
      <c r="AH15" s="61"/>
      <c r="AJ15" s="143"/>
    </row>
    <row r="16" spans="2:36" ht="27.75" customHeight="1">
      <c r="B16" s="137"/>
      <c r="C16" s="13" t="s">
        <v>32</v>
      </c>
      <c r="D16" s="13"/>
      <c r="E16" s="13"/>
      <c r="F16" s="13"/>
      <c r="G16" s="13"/>
      <c r="H16" s="13"/>
      <c r="I16" s="13"/>
      <c r="J16" s="13"/>
      <c r="K16" s="13"/>
      <c r="L16" s="7"/>
      <c r="M16" s="7"/>
      <c r="N16" s="7"/>
      <c r="O16" s="7"/>
      <c r="P16" s="7"/>
      <c r="Q16" s="7"/>
      <c r="R16" s="7"/>
      <c r="S16" s="7"/>
      <c r="T16" s="7"/>
      <c r="U16" s="7"/>
      <c r="V16" s="7"/>
      <c r="W16" s="7"/>
      <c r="X16" s="7"/>
      <c r="Y16" s="7"/>
      <c r="Z16" s="7"/>
      <c r="AA16" s="7"/>
      <c r="AB16" s="7"/>
      <c r="AC16" s="7"/>
      <c r="AD16" s="7"/>
      <c r="AE16" s="7"/>
      <c r="AF16" s="7"/>
      <c r="AG16" s="7"/>
      <c r="AH16" s="7"/>
      <c r="AJ16" s="143"/>
    </row>
    <row r="17" spans="1:36" ht="27.75" customHeight="1">
      <c r="A17" s="151">
        <f>IF(OR(M17="１級",M17="1級",M17="一級"),"大臣",IF(OR(M17="２級",M17="2級",M17="二級",M17="木造"),"知事",""))</f>
      </c>
      <c r="B17" s="138"/>
      <c r="C17" s="13"/>
      <c r="D17" s="13" t="s">
        <v>357</v>
      </c>
      <c r="E17" s="13"/>
      <c r="F17" s="13"/>
      <c r="G17" s="13"/>
      <c r="H17" s="13"/>
      <c r="I17" s="13"/>
      <c r="J17" s="13"/>
      <c r="K17" s="7"/>
      <c r="L17" s="87" t="s">
        <v>253</v>
      </c>
      <c r="M17" s="346">
        <f>'確認申請書'!M81</f>
        <v>0</v>
      </c>
      <c r="N17" s="346"/>
      <c r="O17" s="88" t="s">
        <v>254</v>
      </c>
      <c r="P17" s="88"/>
      <c r="Q17" s="88"/>
      <c r="R17" s="56"/>
      <c r="S17" s="56"/>
      <c r="T17" s="51" t="str">
        <f>IF(A17="","（ 大臣・",IF(A17="知事","（",))</f>
        <v>（ 大臣・</v>
      </c>
      <c r="U17" s="346">
        <f>'確認申請書'!U81</f>
        <v>0</v>
      </c>
      <c r="V17" s="346"/>
      <c r="W17" s="346"/>
      <c r="X17" s="299" t="str">
        <f>IF(A17="大臣","（大臣","知事")</f>
        <v>知事</v>
      </c>
      <c r="Y17" s="299"/>
      <c r="Z17" s="88"/>
      <c r="AA17" s="87" t="s">
        <v>456</v>
      </c>
      <c r="AB17" s="88" t="s">
        <v>203</v>
      </c>
      <c r="AC17" s="346">
        <f>'確認申請書'!AC81</f>
        <v>0</v>
      </c>
      <c r="AD17" s="346"/>
      <c r="AE17" s="346"/>
      <c r="AF17" s="346"/>
      <c r="AG17" s="346"/>
      <c r="AH17" s="88" t="s">
        <v>113</v>
      </c>
      <c r="AJ17" s="143"/>
    </row>
    <row r="18" spans="2:36" ht="27.75" customHeight="1">
      <c r="B18" s="137"/>
      <c r="C18" s="13"/>
      <c r="D18" s="13" t="s">
        <v>255</v>
      </c>
      <c r="E18" s="13"/>
      <c r="F18" s="13"/>
      <c r="G18" s="13"/>
      <c r="H18" s="13"/>
      <c r="I18" s="13"/>
      <c r="J18" s="13"/>
      <c r="K18" s="13"/>
      <c r="L18" s="339">
        <f>IF('確認申請書'!L82="","",'確認申請書'!L82)</f>
      </c>
      <c r="M18" s="339"/>
      <c r="N18" s="339"/>
      <c r="O18" s="339"/>
      <c r="P18" s="339"/>
      <c r="Q18" s="339"/>
      <c r="R18" s="339"/>
      <c r="S18" s="339"/>
      <c r="T18" s="339"/>
      <c r="U18" s="339"/>
      <c r="V18" s="339"/>
      <c r="W18" s="339"/>
      <c r="X18" s="339"/>
      <c r="Y18" s="339"/>
      <c r="Z18" s="339"/>
      <c r="AA18" s="339"/>
      <c r="AB18" s="339"/>
      <c r="AC18" s="339"/>
      <c r="AD18" s="339"/>
      <c r="AE18" s="339"/>
      <c r="AF18" s="339"/>
      <c r="AG18" s="339"/>
      <c r="AH18" s="339"/>
      <c r="AJ18" s="143"/>
    </row>
    <row r="19" spans="2:48" ht="27.75" customHeight="1">
      <c r="B19" s="137"/>
      <c r="C19" s="13"/>
      <c r="D19" s="13" t="s">
        <v>566</v>
      </c>
      <c r="E19" s="13"/>
      <c r="F19" s="13"/>
      <c r="G19" s="13"/>
      <c r="H19" s="13"/>
      <c r="I19" s="13"/>
      <c r="J19" s="13"/>
      <c r="K19" s="13"/>
      <c r="L19" s="87" t="s">
        <v>256</v>
      </c>
      <c r="M19" s="351">
        <f>'確認申請書'!M83</f>
        <v>0</v>
      </c>
      <c r="N19" s="351"/>
      <c r="O19" s="365" t="s">
        <v>205</v>
      </c>
      <c r="P19" s="365"/>
      <c r="Q19" s="365"/>
      <c r="R19" s="365"/>
      <c r="S19" s="365"/>
      <c r="T19" s="90" t="s">
        <v>256</v>
      </c>
      <c r="U19" s="351">
        <f>'確認申請書'!U83</f>
        <v>0</v>
      </c>
      <c r="V19" s="351"/>
      <c r="W19" s="351"/>
      <c r="X19" s="88" t="s">
        <v>204</v>
      </c>
      <c r="Y19" s="88"/>
      <c r="Z19" s="88"/>
      <c r="AA19" s="88"/>
      <c r="AB19" s="88" t="s">
        <v>203</v>
      </c>
      <c r="AC19" s="346">
        <f>'確認申請書'!AC83</f>
        <v>0</v>
      </c>
      <c r="AD19" s="346"/>
      <c r="AE19" s="346"/>
      <c r="AF19" s="346"/>
      <c r="AG19" s="346"/>
      <c r="AH19" s="88" t="s">
        <v>113</v>
      </c>
      <c r="AJ19" s="135"/>
      <c r="AK19" s="7"/>
      <c r="AL19" s="7"/>
      <c r="AM19" s="7"/>
      <c r="AN19" s="7"/>
      <c r="AO19" s="7"/>
      <c r="AP19" s="7"/>
      <c r="AQ19" s="7"/>
      <c r="AR19" s="7"/>
      <c r="AS19" s="7"/>
      <c r="AT19" s="7"/>
      <c r="AU19" s="7"/>
      <c r="AV19" s="13"/>
    </row>
    <row r="20" spans="2:36" ht="27.75" customHeight="1">
      <c r="B20" s="137"/>
      <c r="C20" s="13"/>
      <c r="D20" s="13"/>
      <c r="E20" s="13"/>
      <c r="F20" s="13"/>
      <c r="G20" s="13"/>
      <c r="H20" s="13"/>
      <c r="I20" s="13"/>
      <c r="J20" s="13"/>
      <c r="K20" s="13"/>
      <c r="L20" s="339">
        <f>'確認申請書'!L84</f>
        <v>0</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J20" s="143"/>
    </row>
    <row r="21" spans="2:36" ht="27.75" customHeight="1">
      <c r="B21" s="137"/>
      <c r="C21" s="13"/>
      <c r="D21" s="13" t="s">
        <v>567</v>
      </c>
      <c r="E21" s="13"/>
      <c r="F21" s="13"/>
      <c r="G21" s="13"/>
      <c r="H21" s="13"/>
      <c r="I21" s="13"/>
      <c r="J21" s="13"/>
      <c r="K21" s="13"/>
      <c r="L21" s="354">
        <f>IF('確認申請書'!L85="","",'確認申請書'!L85)</f>
      </c>
      <c r="M21" s="354"/>
      <c r="N21" s="354"/>
      <c r="O21" s="354"/>
      <c r="P21" s="354"/>
      <c r="Q21" s="354"/>
      <c r="R21" s="354"/>
      <c r="S21" s="354"/>
      <c r="T21" s="354"/>
      <c r="U21" s="354"/>
      <c r="V21" s="354"/>
      <c r="W21" s="354"/>
      <c r="X21" s="354"/>
      <c r="Y21" s="354"/>
      <c r="Z21" s="354"/>
      <c r="AA21" s="354"/>
      <c r="AB21" s="354"/>
      <c r="AC21" s="354"/>
      <c r="AD21" s="354"/>
      <c r="AE21" s="354"/>
      <c r="AF21" s="354"/>
      <c r="AG21" s="354"/>
      <c r="AH21" s="354"/>
      <c r="AJ21" s="143"/>
    </row>
    <row r="22" spans="2:36" ht="27.75" customHeight="1">
      <c r="B22" s="137"/>
      <c r="C22" s="13"/>
      <c r="D22" s="13" t="s">
        <v>257</v>
      </c>
      <c r="E22" s="13"/>
      <c r="F22" s="13"/>
      <c r="G22" s="13"/>
      <c r="H22" s="13"/>
      <c r="I22" s="13"/>
      <c r="J22" s="13"/>
      <c r="K22" s="13"/>
      <c r="L22" s="353">
        <f>IF('確認申請書'!L86="","",'確認申請書'!L86)</f>
      </c>
      <c r="M22" s="353"/>
      <c r="N22" s="353"/>
      <c r="O22" s="353"/>
      <c r="P22" s="353"/>
      <c r="Q22" s="353"/>
      <c r="R22" s="353"/>
      <c r="S22" s="353"/>
      <c r="T22" s="353"/>
      <c r="U22" s="353"/>
      <c r="V22" s="353"/>
      <c r="W22" s="353"/>
      <c r="X22" s="353"/>
      <c r="Y22" s="353"/>
      <c r="Z22" s="353"/>
      <c r="AA22" s="353"/>
      <c r="AB22" s="353"/>
      <c r="AC22" s="353"/>
      <c r="AD22" s="353"/>
      <c r="AE22" s="353"/>
      <c r="AF22" s="353"/>
      <c r="AG22" s="353"/>
      <c r="AH22" s="353"/>
      <c r="AJ22" s="143"/>
    </row>
    <row r="23" spans="2:36" ht="27.75" customHeight="1">
      <c r="B23" s="137"/>
      <c r="C23" s="13"/>
      <c r="D23" s="13" t="s">
        <v>258</v>
      </c>
      <c r="E23" s="13"/>
      <c r="F23" s="13"/>
      <c r="G23" s="13"/>
      <c r="H23" s="13"/>
      <c r="I23" s="13"/>
      <c r="J23" s="13"/>
      <c r="K23" s="13"/>
      <c r="L23" s="354">
        <f>IF('確認申請書'!L87="","",'確認申請書'!L87)</f>
      </c>
      <c r="M23" s="354"/>
      <c r="N23" s="354"/>
      <c r="O23" s="354"/>
      <c r="P23" s="354"/>
      <c r="Q23" s="354"/>
      <c r="R23" s="354"/>
      <c r="S23" s="354"/>
      <c r="T23" s="354"/>
      <c r="U23" s="354"/>
      <c r="V23" s="354"/>
      <c r="W23" s="354"/>
      <c r="X23" s="354"/>
      <c r="Y23" s="354"/>
      <c r="Z23" s="354"/>
      <c r="AA23" s="354"/>
      <c r="AB23" s="354"/>
      <c r="AC23" s="354"/>
      <c r="AD23" s="354"/>
      <c r="AE23" s="354"/>
      <c r="AF23" s="354"/>
      <c r="AG23" s="354"/>
      <c r="AH23" s="354"/>
      <c r="AJ23" s="143"/>
    </row>
    <row r="24" spans="2:36" ht="10.5" customHeight="1">
      <c r="B24" s="137"/>
      <c r="C24" s="27"/>
      <c r="D24" s="27"/>
      <c r="E24" s="27"/>
      <c r="F24" s="27"/>
      <c r="G24" s="27"/>
      <c r="H24" s="27"/>
      <c r="I24" s="27"/>
      <c r="J24" s="27"/>
      <c r="K24" s="27"/>
      <c r="L24" s="60"/>
      <c r="M24" s="60"/>
      <c r="N24" s="60"/>
      <c r="O24" s="60"/>
      <c r="P24" s="60"/>
      <c r="Q24" s="60"/>
      <c r="R24" s="60"/>
      <c r="S24" s="60"/>
      <c r="T24" s="60"/>
      <c r="U24" s="60"/>
      <c r="V24" s="60"/>
      <c r="W24" s="60"/>
      <c r="X24" s="60"/>
      <c r="Y24" s="60"/>
      <c r="Z24" s="60"/>
      <c r="AA24" s="60"/>
      <c r="AB24" s="60"/>
      <c r="AC24" s="60"/>
      <c r="AD24" s="60"/>
      <c r="AE24" s="60"/>
      <c r="AF24" s="60"/>
      <c r="AG24" s="60"/>
      <c r="AH24" s="60"/>
      <c r="AJ24" s="143"/>
    </row>
    <row r="25" spans="2:36" ht="10.5" customHeight="1">
      <c r="B25" s="137"/>
      <c r="C25" s="25"/>
      <c r="D25" s="25"/>
      <c r="E25" s="25"/>
      <c r="F25" s="25"/>
      <c r="G25" s="25"/>
      <c r="H25" s="25"/>
      <c r="I25" s="25"/>
      <c r="J25" s="25"/>
      <c r="K25" s="25"/>
      <c r="L25" s="61"/>
      <c r="M25" s="61"/>
      <c r="N25" s="61"/>
      <c r="O25" s="61"/>
      <c r="P25" s="61"/>
      <c r="Q25" s="61"/>
      <c r="R25" s="61"/>
      <c r="S25" s="61"/>
      <c r="T25" s="61"/>
      <c r="U25" s="61"/>
      <c r="V25" s="61"/>
      <c r="W25" s="61"/>
      <c r="X25" s="61"/>
      <c r="Y25" s="61"/>
      <c r="Z25" s="61"/>
      <c r="AA25" s="61"/>
      <c r="AB25" s="61"/>
      <c r="AC25" s="61"/>
      <c r="AD25" s="61"/>
      <c r="AE25" s="61"/>
      <c r="AF25" s="61"/>
      <c r="AG25" s="61"/>
      <c r="AH25" s="61"/>
      <c r="AJ25" s="143"/>
    </row>
    <row r="26" spans="2:36" ht="27.75" customHeight="1">
      <c r="B26" s="137"/>
      <c r="C26" s="13" t="s">
        <v>206</v>
      </c>
      <c r="D26" s="13"/>
      <c r="E26" s="13"/>
      <c r="F26" s="13"/>
      <c r="G26" s="13"/>
      <c r="H26" s="13"/>
      <c r="I26" s="13"/>
      <c r="J26" s="13"/>
      <c r="K26" s="13"/>
      <c r="L26" s="7"/>
      <c r="M26" s="7"/>
      <c r="N26" s="7"/>
      <c r="O26" s="7"/>
      <c r="P26" s="7"/>
      <c r="Q26" s="7"/>
      <c r="R26" s="7"/>
      <c r="S26" s="7"/>
      <c r="T26" s="7"/>
      <c r="U26" s="7"/>
      <c r="V26" s="7"/>
      <c r="W26" s="7"/>
      <c r="X26" s="7"/>
      <c r="Y26" s="7"/>
      <c r="Z26" s="7"/>
      <c r="AA26" s="7"/>
      <c r="AB26" s="7"/>
      <c r="AC26" s="7"/>
      <c r="AD26" s="7"/>
      <c r="AE26" s="7"/>
      <c r="AF26" s="7"/>
      <c r="AG26" s="7"/>
      <c r="AH26" s="7"/>
      <c r="AJ26" s="143"/>
    </row>
    <row r="27" spans="2:36" ht="27.75" customHeight="1">
      <c r="B27" s="137"/>
      <c r="C27" s="13" t="s">
        <v>207</v>
      </c>
      <c r="D27" s="13"/>
      <c r="E27" s="13"/>
      <c r="F27" s="13"/>
      <c r="G27" s="13"/>
      <c r="H27" s="13"/>
      <c r="I27" s="13"/>
      <c r="J27" s="13"/>
      <c r="K27" s="13"/>
      <c r="L27" s="7"/>
      <c r="M27" s="7"/>
      <c r="N27" s="7"/>
      <c r="O27" s="7"/>
      <c r="P27" s="7"/>
      <c r="Q27" s="7"/>
      <c r="R27" s="7"/>
      <c r="S27" s="7"/>
      <c r="T27" s="7"/>
      <c r="U27" s="7"/>
      <c r="V27" s="7"/>
      <c r="W27" s="7"/>
      <c r="X27" s="7"/>
      <c r="Y27" s="7"/>
      <c r="Z27" s="7"/>
      <c r="AA27" s="7"/>
      <c r="AB27" s="7"/>
      <c r="AC27" s="7"/>
      <c r="AD27" s="7"/>
      <c r="AE27" s="7"/>
      <c r="AF27" s="7"/>
      <c r="AG27" s="7"/>
      <c r="AH27" s="7"/>
      <c r="AJ27" s="143"/>
    </row>
    <row r="28" spans="1:36" ht="27.75" customHeight="1">
      <c r="A28" s="151">
        <f>IF(OR(M28="１級",M28="1級",M28="一級"),"大臣",IF(OR(M28="２級",M28="2級",M28="二級",M28="木造"),"知事",""))</f>
      </c>
      <c r="B28" s="138"/>
      <c r="C28" s="13"/>
      <c r="D28" s="13" t="s">
        <v>357</v>
      </c>
      <c r="E28" s="13"/>
      <c r="F28" s="13"/>
      <c r="G28" s="13"/>
      <c r="H28" s="13"/>
      <c r="I28" s="13"/>
      <c r="J28" s="13"/>
      <c r="K28" s="7"/>
      <c r="L28" s="87" t="s">
        <v>253</v>
      </c>
      <c r="M28" s="346">
        <f>'確認申請書'!M92</f>
        <v>0</v>
      </c>
      <c r="N28" s="346"/>
      <c r="O28" s="88" t="s">
        <v>254</v>
      </c>
      <c r="P28" s="88"/>
      <c r="Q28" s="88"/>
      <c r="R28" s="56"/>
      <c r="S28" s="56"/>
      <c r="T28" s="51" t="str">
        <f>IF(A28="","（ 大臣・",IF(A28="知事","（",))</f>
        <v>（ 大臣・</v>
      </c>
      <c r="U28" s="346">
        <f>'確認申請書'!U92</f>
        <v>0</v>
      </c>
      <c r="V28" s="346"/>
      <c r="W28" s="346"/>
      <c r="X28" s="299" t="str">
        <f>IF(A28="大臣","（大臣","知事")</f>
        <v>知事</v>
      </c>
      <c r="Y28" s="299"/>
      <c r="Z28" s="88"/>
      <c r="AA28" s="87" t="s">
        <v>456</v>
      </c>
      <c r="AB28" s="88" t="s">
        <v>203</v>
      </c>
      <c r="AC28" s="346">
        <f>'確認申請書'!AC92</f>
        <v>0</v>
      </c>
      <c r="AD28" s="346"/>
      <c r="AE28" s="346"/>
      <c r="AF28" s="346"/>
      <c r="AG28" s="346"/>
      <c r="AH28" s="88" t="s">
        <v>113</v>
      </c>
      <c r="AJ28" s="143"/>
    </row>
    <row r="29" spans="2:36" ht="27.75" customHeight="1">
      <c r="B29" s="137"/>
      <c r="C29" s="13"/>
      <c r="D29" s="13" t="s">
        <v>255</v>
      </c>
      <c r="E29" s="13"/>
      <c r="F29" s="13"/>
      <c r="G29" s="13"/>
      <c r="H29" s="13"/>
      <c r="I29" s="13"/>
      <c r="J29" s="13"/>
      <c r="K29" s="13"/>
      <c r="L29" s="339">
        <f>'確認申請書'!L93</f>
        <v>0</v>
      </c>
      <c r="M29" s="339"/>
      <c r="N29" s="339"/>
      <c r="O29" s="339"/>
      <c r="P29" s="339"/>
      <c r="Q29" s="339"/>
      <c r="R29" s="339"/>
      <c r="S29" s="339"/>
      <c r="T29" s="339"/>
      <c r="U29" s="339"/>
      <c r="V29" s="339"/>
      <c r="W29" s="339"/>
      <c r="X29" s="339"/>
      <c r="Y29" s="339"/>
      <c r="Z29" s="339"/>
      <c r="AA29" s="339"/>
      <c r="AB29" s="339"/>
      <c r="AC29" s="339"/>
      <c r="AD29" s="339"/>
      <c r="AE29" s="339"/>
      <c r="AF29" s="339"/>
      <c r="AG29" s="339"/>
      <c r="AH29" s="339"/>
      <c r="AJ29" s="143"/>
    </row>
    <row r="30" spans="2:48" ht="27.75" customHeight="1">
      <c r="B30" s="137"/>
      <c r="C30" s="13"/>
      <c r="D30" s="13" t="s">
        <v>566</v>
      </c>
      <c r="E30" s="13"/>
      <c r="F30" s="13"/>
      <c r="G30" s="13"/>
      <c r="H30" s="13"/>
      <c r="I30" s="13"/>
      <c r="J30" s="13"/>
      <c r="K30" s="13"/>
      <c r="L30" s="90" t="s">
        <v>256</v>
      </c>
      <c r="M30" s="351">
        <f>'確認申請書'!M94</f>
        <v>0</v>
      </c>
      <c r="N30" s="351"/>
      <c r="O30" s="365" t="s">
        <v>205</v>
      </c>
      <c r="P30" s="365"/>
      <c r="Q30" s="365"/>
      <c r="R30" s="365"/>
      <c r="S30" s="365"/>
      <c r="T30" s="90" t="s">
        <v>256</v>
      </c>
      <c r="U30" s="351">
        <f>'確認申請書'!U94</f>
        <v>0</v>
      </c>
      <c r="V30" s="351"/>
      <c r="W30" s="351"/>
      <c r="X30" s="95" t="s">
        <v>204</v>
      </c>
      <c r="Y30" s="95"/>
      <c r="Z30" s="95"/>
      <c r="AA30" s="95"/>
      <c r="AB30" s="95" t="s">
        <v>203</v>
      </c>
      <c r="AC30" s="351">
        <f>'確認申請書'!AC94</f>
        <v>0</v>
      </c>
      <c r="AD30" s="351"/>
      <c r="AE30" s="351"/>
      <c r="AF30" s="351"/>
      <c r="AG30" s="351"/>
      <c r="AH30" s="95" t="s">
        <v>113</v>
      </c>
      <c r="AJ30" s="135"/>
      <c r="AK30" s="7"/>
      <c r="AL30" s="7"/>
      <c r="AM30" s="7"/>
      <c r="AN30" s="7"/>
      <c r="AO30" s="7"/>
      <c r="AP30" s="7"/>
      <c r="AQ30" s="7"/>
      <c r="AR30" s="7"/>
      <c r="AS30" s="7"/>
      <c r="AT30" s="7"/>
      <c r="AU30" s="7"/>
      <c r="AV30" s="13"/>
    </row>
    <row r="31" spans="2:36" ht="27.75" customHeight="1">
      <c r="B31" s="137"/>
      <c r="C31" s="13"/>
      <c r="D31" s="13"/>
      <c r="E31" s="13"/>
      <c r="F31" s="13"/>
      <c r="G31" s="13"/>
      <c r="H31" s="13"/>
      <c r="I31" s="13"/>
      <c r="J31" s="13"/>
      <c r="K31" s="13"/>
      <c r="L31" s="339">
        <f>IF('確認申請書'!L95="","",'確認申請書'!L95)</f>
      </c>
      <c r="M31" s="339"/>
      <c r="N31" s="339"/>
      <c r="O31" s="339"/>
      <c r="P31" s="339"/>
      <c r="Q31" s="339"/>
      <c r="R31" s="339"/>
      <c r="S31" s="339"/>
      <c r="T31" s="339"/>
      <c r="U31" s="339"/>
      <c r="V31" s="339"/>
      <c r="W31" s="339"/>
      <c r="X31" s="339"/>
      <c r="Y31" s="339"/>
      <c r="Z31" s="339"/>
      <c r="AA31" s="339"/>
      <c r="AB31" s="339"/>
      <c r="AC31" s="339"/>
      <c r="AD31" s="339"/>
      <c r="AE31" s="339"/>
      <c r="AF31" s="339"/>
      <c r="AG31" s="339"/>
      <c r="AH31" s="339"/>
      <c r="AJ31" s="143"/>
    </row>
    <row r="32" spans="2:36" ht="27.75" customHeight="1">
      <c r="B32" s="137"/>
      <c r="C32" s="13"/>
      <c r="D32" s="13" t="s">
        <v>567</v>
      </c>
      <c r="E32" s="13"/>
      <c r="F32" s="13"/>
      <c r="G32" s="13"/>
      <c r="H32" s="13"/>
      <c r="I32" s="13"/>
      <c r="J32" s="13"/>
      <c r="K32" s="13"/>
      <c r="L32" s="354">
        <f>IF('確認申請書'!L96="","",'確認申請書'!L96)</f>
      </c>
      <c r="M32" s="354"/>
      <c r="N32" s="354"/>
      <c r="O32" s="354"/>
      <c r="P32" s="354"/>
      <c r="Q32" s="354"/>
      <c r="R32" s="354"/>
      <c r="S32" s="354"/>
      <c r="T32" s="354"/>
      <c r="U32" s="354"/>
      <c r="V32" s="354"/>
      <c r="W32" s="354"/>
      <c r="X32" s="354"/>
      <c r="Y32" s="354"/>
      <c r="Z32" s="354"/>
      <c r="AA32" s="354"/>
      <c r="AB32" s="354"/>
      <c r="AC32" s="354"/>
      <c r="AD32" s="354"/>
      <c r="AE32" s="354"/>
      <c r="AF32" s="354"/>
      <c r="AG32" s="354"/>
      <c r="AH32" s="354"/>
      <c r="AJ32" s="143"/>
    </row>
    <row r="33" spans="2:36" ht="27.75" customHeight="1">
      <c r="B33" s="137"/>
      <c r="C33" s="13"/>
      <c r="D33" s="13" t="s">
        <v>257</v>
      </c>
      <c r="E33" s="13"/>
      <c r="F33" s="13"/>
      <c r="G33" s="13"/>
      <c r="H33" s="13"/>
      <c r="I33" s="13"/>
      <c r="J33" s="13"/>
      <c r="K33" s="13"/>
      <c r="L33" s="353">
        <f>IF('確認申請書'!L97="","",'確認申請書'!L97)</f>
      </c>
      <c r="M33" s="353"/>
      <c r="N33" s="353"/>
      <c r="O33" s="353"/>
      <c r="P33" s="353"/>
      <c r="Q33" s="353"/>
      <c r="R33" s="353"/>
      <c r="S33" s="353"/>
      <c r="T33" s="353"/>
      <c r="U33" s="353"/>
      <c r="V33" s="353"/>
      <c r="W33" s="353"/>
      <c r="X33" s="353"/>
      <c r="Y33" s="353"/>
      <c r="Z33" s="353"/>
      <c r="AA33" s="353"/>
      <c r="AB33" s="353"/>
      <c r="AC33" s="353"/>
      <c r="AD33" s="353"/>
      <c r="AE33" s="353"/>
      <c r="AF33" s="353"/>
      <c r="AG33" s="353"/>
      <c r="AH33" s="353"/>
      <c r="AJ33" s="143"/>
    </row>
    <row r="34" spans="2:36" ht="27.75" customHeight="1">
      <c r="B34" s="137"/>
      <c r="C34" s="13"/>
      <c r="D34" s="13" t="s">
        <v>258</v>
      </c>
      <c r="E34" s="13"/>
      <c r="F34" s="13"/>
      <c r="G34" s="13"/>
      <c r="H34" s="13"/>
      <c r="I34" s="13"/>
      <c r="J34" s="13"/>
      <c r="K34" s="13"/>
      <c r="L34" s="357">
        <f>IF('確認申請書'!L98="","",'確認申請書'!L98)</f>
      </c>
      <c r="M34" s="357"/>
      <c r="N34" s="357"/>
      <c r="O34" s="357"/>
      <c r="P34" s="357"/>
      <c r="Q34" s="357"/>
      <c r="R34" s="357"/>
      <c r="S34" s="357"/>
      <c r="T34" s="357"/>
      <c r="U34" s="357"/>
      <c r="V34" s="357"/>
      <c r="W34" s="357"/>
      <c r="X34" s="357"/>
      <c r="Y34" s="357"/>
      <c r="Z34" s="357"/>
      <c r="AA34" s="357"/>
      <c r="AB34" s="357"/>
      <c r="AC34" s="357"/>
      <c r="AD34" s="357"/>
      <c r="AE34" s="357"/>
      <c r="AF34" s="357"/>
      <c r="AG34" s="357"/>
      <c r="AH34" s="357"/>
      <c r="AJ34" s="143"/>
    </row>
    <row r="35" spans="2:36" ht="27.75" customHeight="1">
      <c r="B35" s="137"/>
      <c r="C35" s="13"/>
      <c r="D35" s="13" t="s">
        <v>516</v>
      </c>
      <c r="E35" s="13"/>
      <c r="F35" s="13"/>
      <c r="G35" s="13"/>
      <c r="H35" s="13"/>
      <c r="I35" s="13"/>
      <c r="J35" s="13"/>
      <c r="K35" s="13"/>
      <c r="L35" s="353">
        <f>IF('確認申請書'!L99="","",'確認申請書'!L99)</f>
      </c>
      <c r="M35" s="353"/>
      <c r="N35" s="353"/>
      <c r="O35" s="353"/>
      <c r="P35" s="353"/>
      <c r="Q35" s="353"/>
      <c r="R35" s="353"/>
      <c r="S35" s="353"/>
      <c r="T35" s="353"/>
      <c r="U35" s="353"/>
      <c r="V35" s="353"/>
      <c r="W35" s="353"/>
      <c r="X35" s="353"/>
      <c r="Y35" s="353"/>
      <c r="Z35" s="353"/>
      <c r="AA35" s="353"/>
      <c r="AB35" s="353"/>
      <c r="AC35" s="353"/>
      <c r="AD35" s="353"/>
      <c r="AE35" s="353"/>
      <c r="AF35" s="353"/>
      <c r="AG35" s="353"/>
      <c r="AH35" s="353"/>
      <c r="AJ35" s="143"/>
    </row>
    <row r="36" spans="2:36" ht="27.75" customHeight="1">
      <c r="B36" s="137"/>
      <c r="C36" s="13"/>
      <c r="D36" s="13"/>
      <c r="E36" s="13" t="s">
        <v>490</v>
      </c>
      <c r="F36" s="13"/>
      <c r="G36" s="13"/>
      <c r="H36" s="13"/>
      <c r="I36" s="13"/>
      <c r="J36" s="13"/>
      <c r="K36" s="13"/>
      <c r="L36" s="353">
        <f>IF('確認申請書'!L100="","",'確認申請書'!L100)</f>
      </c>
      <c r="M36" s="353"/>
      <c r="N36" s="353"/>
      <c r="O36" s="353"/>
      <c r="P36" s="353"/>
      <c r="Q36" s="353"/>
      <c r="R36" s="353"/>
      <c r="S36" s="353"/>
      <c r="T36" s="353"/>
      <c r="U36" s="353"/>
      <c r="V36" s="353"/>
      <c r="W36" s="353"/>
      <c r="X36" s="353"/>
      <c r="Y36" s="353"/>
      <c r="Z36" s="353"/>
      <c r="AA36" s="353"/>
      <c r="AB36" s="353"/>
      <c r="AC36" s="353"/>
      <c r="AD36" s="353"/>
      <c r="AE36" s="353"/>
      <c r="AF36" s="353"/>
      <c r="AG36" s="353"/>
      <c r="AH36" s="353"/>
      <c r="AJ36" s="143"/>
    </row>
    <row r="37" spans="2:36" ht="15" customHeight="1">
      <c r="B37" s="137"/>
      <c r="C37" s="13"/>
      <c r="D37" s="13"/>
      <c r="E37" s="13"/>
      <c r="F37" s="13"/>
      <c r="G37" s="13"/>
      <c r="H37" s="13"/>
      <c r="I37" s="13"/>
      <c r="J37" s="13"/>
      <c r="K37" s="13"/>
      <c r="L37" s="7"/>
      <c r="M37" s="7"/>
      <c r="N37" s="7"/>
      <c r="O37" s="7"/>
      <c r="P37" s="7"/>
      <c r="Q37" s="7"/>
      <c r="R37" s="7"/>
      <c r="S37" s="7"/>
      <c r="T37" s="7"/>
      <c r="U37" s="7"/>
      <c r="V37" s="7"/>
      <c r="W37" s="7"/>
      <c r="X37" s="7"/>
      <c r="Y37" s="7"/>
      <c r="Z37" s="7"/>
      <c r="AA37" s="7"/>
      <c r="AB37" s="7"/>
      <c r="AC37" s="7"/>
      <c r="AD37" s="7"/>
      <c r="AE37" s="7"/>
      <c r="AF37" s="7"/>
      <c r="AG37" s="7"/>
      <c r="AH37" s="7"/>
      <c r="AJ37" s="143"/>
    </row>
    <row r="38" spans="2:36" ht="27.75" customHeight="1">
      <c r="B38" s="137"/>
      <c r="C38" s="13" t="s">
        <v>209</v>
      </c>
      <c r="D38" s="13"/>
      <c r="E38" s="13"/>
      <c r="F38" s="13"/>
      <c r="G38" s="13"/>
      <c r="H38" s="13"/>
      <c r="I38" s="13"/>
      <c r="J38" s="13"/>
      <c r="K38" s="13"/>
      <c r="L38" s="7"/>
      <c r="M38" s="7"/>
      <c r="N38" s="7"/>
      <c r="O38" s="7"/>
      <c r="P38" s="7"/>
      <c r="Q38" s="7"/>
      <c r="R38" s="7"/>
      <c r="S38" s="7"/>
      <c r="T38" s="7"/>
      <c r="U38" s="7"/>
      <c r="V38" s="7"/>
      <c r="W38" s="7"/>
      <c r="X38" s="7"/>
      <c r="Y38" s="7"/>
      <c r="Z38" s="7"/>
      <c r="AA38" s="7"/>
      <c r="AB38" s="7"/>
      <c r="AC38" s="7"/>
      <c r="AD38" s="7"/>
      <c r="AE38" s="7"/>
      <c r="AF38" s="7"/>
      <c r="AG38" s="7"/>
      <c r="AH38" s="7"/>
      <c r="AJ38" s="143"/>
    </row>
    <row r="39" spans="1:36" ht="27.75" customHeight="1">
      <c r="A39" s="151">
        <f>IF(OR(M39="１級",M39="1級",M39="一級"),"大臣",IF(OR(M39="２級",M39="2級",M39="二級",M39="木造"),"知事",""))</f>
      </c>
      <c r="B39" s="138"/>
      <c r="C39" s="13"/>
      <c r="D39" s="13" t="s">
        <v>357</v>
      </c>
      <c r="E39" s="13"/>
      <c r="F39" s="13"/>
      <c r="G39" s="13"/>
      <c r="H39" s="13"/>
      <c r="I39" s="13"/>
      <c r="J39" s="13"/>
      <c r="K39" s="7"/>
      <c r="L39" s="87" t="s">
        <v>253</v>
      </c>
      <c r="M39" s="346">
        <f>'確認申請書'!M103</f>
        <v>0</v>
      </c>
      <c r="N39" s="346"/>
      <c r="O39" s="88" t="s">
        <v>254</v>
      </c>
      <c r="P39" s="88"/>
      <c r="Q39" s="88"/>
      <c r="R39" s="56"/>
      <c r="S39" s="56"/>
      <c r="T39" s="51" t="str">
        <f>IF(A39="","（ 大臣・",IF(A39="知事","（",))</f>
        <v>（ 大臣・</v>
      </c>
      <c r="U39" s="346">
        <f>'確認申請書'!U103</f>
        <v>0</v>
      </c>
      <c r="V39" s="346"/>
      <c r="W39" s="346"/>
      <c r="X39" s="299" t="str">
        <f>IF(A39="大臣","（大臣","知事")</f>
        <v>知事</v>
      </c>
      <c r="Y39" s="299"/>
      <c r="Z39" s="88"/>
      <c r="AA39" s="87" t="s">
        <v>456</v>
      </c>
      <c r="AB39" s="88" t="s">
        <v>203</v>
      </c>
      <c r="AC39" s="346">
        <f>'確認申請書'!AC103</f>
        <v>0</v>
      </c>
      <c r="AD39" s="346"/>
      <c r="AE39" s="346"/>
      <c r="AF39" s="346"/>
      <c r="AG39" s="346"/>
      <c r="AH39" s="88" t="s">
        <v>113</v>
      </c>
      <c r="AJ39" s="143"/>
    </row>
    <row r="40" spans="2:36" ht="27.75" customHeight="1">
      <c r="B40" s="137"/>
      <c r="C40" s="13"/>
      <c r="D40" s="13" t="s">
        <v>255</v>
      </c>
      <c r="E40" s="13"/>
      <c r="F40" s="13"/>
      <c r="G40" s="13"/>
      <c r="H40" s="13"/>
      <c r="I40" s="13"/>
      <c r="J40" s="13"/>
      <c r="K40" s="13"/>
      <c r="L40" s="339">
        <f>'確認申請書'!L104</f>
        <v>0</v>
      </c>
      <c r="M40" s="339"/>
      <c r="N40" s="339"/>
      <c r="O40" s="339"/>
      <c r="P40" s="339"/>
      <c r="Q40" s="339"/>
      <c r="R40" s="339"/>
      <c r="S40" s="339"/>
      <c r="T40" s="339"/>
      <c r="U40" s="339"/>
      <c r="V40" s="339"/>
      <c r="W40" s="339"/>
      <c r="X40" s="339"/>
      <c r="Y40" s="339"/>
      <c r="Z40" s="339"/>
      <c r="AA40" s="339"/>
      <c r="AB40" s="339"/>
      <c r="AC40" s="339"/>
      <c r="AD40" s="339"/>
      <c r="AE40" s="339"/>
      <c r="AF40" s="339"/>
      <c r="AG40" s="339"/>
      <c r="AH40" s="339"/>
      <c r="AJ40" s="143"/>
    </row>
    <row r="41" spans="2:48" ht="27.75" customHeight="1">
      <c r="B41" s="137"/>
      <c r="C41" s="13"/>
      <c r="D41" s="13" t="s">
        <v>566</v>
      </c>
      <c r="E41" s="13"/>
      <c r="F41" s="13"/>
      <c r="G41" s="13"/>
      <c r="H41" s="13"/>
      <c r="I41" s="13"/>
      <c r="J41" s="13"/>
      <c r="K41" s="13"/>
      <c r="L41" s="87" t="s">
        <v>256</v>
      </c>
      <c r="M41" s="351">
        <f>'確認申請書'!M105</f>
        <v>0</v>
      </c>
      <c r="N41" s="351"/>
      <c r="O41" s="365" t="s">
        <v>205</v>
      </c>
      <c r="P41" s="365"/>
      <c r="Q41" s="365"/>
      <c r="R41" s="365"/>
      <c r="S41" s="365"/>
      <c r="T41" s="90" t="s">
        <v>256</v>
      </c>
      <c r="U41" s="351">
        <f>'確認申請書'!U105</f>
        <v>0</v>
      </c>
      <c r="V41" s="351"/>
      <c r="W41" s="351"/>
      <c r="X41" s="88" t="s">
        <v>204</v>
      </c>
      <c r="Y41" s="88"/>
      <c r="Z41" s="88"/>
      <c r="AA41" s="88"/>
      <c r="AB41" s="88" t="s">
        <v>203</v>
      </c>
      <c r="AC41" s="351">
        <f>'確認申請書'!AC105</f>
        <v>0</v>
      </c>
      <c r="AD41" s="351"/>
      <c r="AE41" s="351"/>
      <c r="AF41" s="351"/>
      <c r="AG41" s="351"/>
      <c r="AH41" s="88" t="s">
        <v>113</v>
      </c>
      <c r="AJ41" s="135"/>
      <c r="AK41" s="7"/>
      <c r="AL41" s="7"/>
      <c r="AM41" s="7"/>
      <c r="AN41" s="7"/>
      <c r="AO41" s="7"/>
      <c r="AP41" s="7"/>
      <c r="AQ41" s="7"/>
      <c r="AR41" s="7"/>
      <c r="AS41" s="7"/>
      <c r="AT41" s="7"/>
      <c r="AU41" s="7"/>
      <c r="AV41" s="13"/>
    </row>
    <row r="42" spans="2:36" ht="27.75" customHeight="1">
      <c r="B42" s="137"/>
      <c r="C42" s="13"/>
      <c r="D42" s="13"/>
      <c r="E42" s="13"/>
      <c r="F42" s="13"/>
      <c r="G42" s="13"/>
      <c r="H42" s="13"/>
      <c r="I42" s="13"/>
      <c r="J42" s="13"/>
      <c r="K42" s="13"/>
      <c r="L42" s="339">
        <f>IF('確認申請書'!L106="","",'確認申請書'!L106)</f>
      </c>
      <c r="M42" s="339"/>
      <c r="N42" s="339"/>
      <c r="O42" s="339"/>
      <c r="P42" s="339"/>
      <c r="Q42" s="339"/>
      <c r="R42" s="339"/>
      <c r="S42" s="339"/>
      <c r="T42" s="339"/>
      <c r="U42" s="339"/>
      <c r="V42" s="339"/>
      <c r="W42" s="339"/>
      <c r="X42" s="339"/>
      <c r="Y42" s="339"/>
      <c r="Z42" s="339"/>
      <c r="AA42" s="339"/>
      <c r="AB42" s="339"/>
      <c r="AC42" s="339"/>
      <c r="AD42" s="339"/>
      <c r="AE42" s="339"/>
      <c r="AF42" s="339"/>
      <c r="AG42" s="339"/>
      <c r="AH42" s="339"/>
      <c r="AJ42" s="143"/>
    </row>
    <row r="43" spans="2:36" ht="27.75" customHeight="1">
      <c r="B43" s="137"/>
      <c r="C43" s="13"/>
      <c r="D43" s="13" t="s">
        <v>567</v>
      </c>
      <c r="E43" s="13"/>
      <c r="F43" s="13"/>
      <c r="G43" s="13"/>
      <c r="H43" s="13"/>
      <c r="I43" s="13"/>
      <c r="J43" s="13"/>
      <c r="K43" s="13"/>
      <c r="L43" s="354">
        <f>IF('確認申請書'!L107="","",'確認申請書'!L107)</f>
      </c>
      <c r="M43" s="354"/>
      <c r="N43" s="354"/>
      <c r="O43" s="354"/>
      <c r="P43" s="354"/>
      <c r="Q43" s="354"/>
      <c r="R43" s="354"/>
      <c r="S43" s="354"/>
      <c r="T43" s="354"/>
      <c r="U43" s="354"/>
      <c r="V43" s="354"/>
      <c r="W43" s="354"/>
      <c r="X43" s="354"/>
      <c r="Y43" s="354"/>
      <c r="Z43" s="354"/>
      <c r="AA43" s="354"/>
      <c r="AB43" s="354"/>
      <c r="AC43" s="354"/>
      <c r="AD43" s="354"/>
      <c r="AE43" s="354"/>
      <c r="AF43" s="354"/>
      <c r="AG43" s="354"/>
      <c r="AH43" s="354"/>
      <c r="AJ43" s="143"/>
    </row>
    <row r="44" spans="2:36" ht="27.75" customHeight="1">
      <c r="B44" s="137"/>
      <c r="C44" s="13"/>
      <c r="D44" s="13" t="s">
        <v>257</v>
      </c>
      <c r="E44" s="13"/>
      <c r="F44" s="13"/>
      <c r="G44" s="13"/>
      <c r="H44" s="13"/>
      <c r="I44" s="13"/>
      <c r="J44" s="13"/>
      <c r="K44" s="13"/>
      <c r="L44" s="353">
        <f>IF('確認申請書'!L108="","",'確認申請書'!L108)</f>
      </c>
      <c r="M44" s="353"/>
      <c r="N44" s="353"/>
      <c r="O44" s="353"/>
      <c r="P44" s="353"/>
      <c r="Q44" s="353"/>
      <c r="R44" s="353"/>
      <c r="S44" s="353"/>
      <c r="T44" s="353"/>
      <c r="U44" s="353"/>
      <c r="V44" s="353"/>
      <c r="W44" s="353"/>
      <c r="X44" s="353"/>
      <c r="Y44" s="353"/>
      <c r="Z44" s="353"/>
      <c r="AA44" s="353"/>
      <c r="AB44" s="353"/>
      <c r="AC44" s="353"/>
      <c r="AD44" s="353"/>
      <c r="AE44" s="353"/>
      <c r="AF44" s="353"/>
      <c r="AG44" s="353"/>
      <c r="AH44" s="353"/>
      <c r="AJ44" s="143"/>
    </row>
    <row r="45" spans="2:36" ht="27.75" customHeight="1">
      <c r="B45" s="137"/>
      <c r="C45" s="13"/>
      <c r="D45" s="13" t="s">
        <v>258</v>
      </c>
      <c r="E45" s="13"/>
      <c r="F45" s="13"/>
      <c r="G45" s="13"/>
      <c r="H45" s="13"/>
      <c r="I45" s="13"/>
      <c r="J45" s="13"/>
      <c r="K45" s="13"/>
      <c r="L45" s="357">
        <f>IF('確認申請書'!L109="","",'確認申請書'!L109)</f>
      </c>
      <c r="M45" s="357"/>
      <c r="N45" s="357"/>
      <c r="O45" s="357"/>
      <c r="P45" s="357"/>
      <c r="Q45" s="357"/>
      <c r="R45" s="357"/>
      <c r="S45" s="357"/>
      <c r="T45" s="357"/>
      <c r="U45" s="357"/>
      <c r="V45" s="357"/>
      <c r="W45" s="357"/>
      <c r="X45" s="357"/>
      <c r="Y45" s="357"/>
      <c r="Z45" s="357"/>
      <c r="AA45" s="357"/>
      <c r="AB45" s="357"/>
      <c r="AC45" s="357"/>
      <c r="AD45" s="357"/>
      <c r="AE45" s="357"/>
      <c r="AF45" s="357"/>
      <c r="AG45" s="357"/>
      <c r="AH45" s="357"/>
      <c r="AJ45" s="143"/>
    </row>
    <row r="46" spans="2:36" ht="27.75" customHeight="1">
      <c r="B46" s="137"/>
      <c r="C46" s="13"/>
      <c r="D46" s="13" t="s">
        <v>516</v>
      </c>
      <c r="E46" s="13"/>
      <c r="F46" s="13"/>
      <c r="G46" s="13"/>
      <c r="H46" s="13"/>
      <c r="I46" s="13"/>
      <c r="J46" s="13"/>
      <c r="K46" s="13"/>
      <c r="L46" s="353">
        <f>IF('確認申請書'!L110="","",'確認申請書'!L110)</f>
      </c>
      <c r="M46" s="353"/>
      <c r="N46" s="353"/>
      <c r="O46" s="353"/>
      <c r="P46" s="353"/>
      <c r="Q46" s="353"/>
      <c r="R46" s="353"/>
      <c r="S46" s="353"/>
      <c r="T46" s="353"/>
      <c r="U46" s="353"/>
      <c r="V46" s="353"/>
      <c r="W46" s="353"/>
      <c r="X46" s="353"/>
      <c r="Y46" s="353"/>
      <c r="Z46" s="353"/>
      <c r="AA46" s="353"/>
      <c r="AB46" s="353"/>
      <c r="AC46" s="353"/>
      <c r="AD46" s="353"/>
      <c r="AE46" s="353"/>
      <c r="AF46" s="353"/>
      <c r="AG46" s="353"/>
      <c r="AH46" s="353"/>
      <c r="AJ46" s="143"/>
    </row>
    <row r="47" spans="2:36" ht="27.75" customHeight="1">
      <c r="B47" s="137"/>
      <c r="C47" s="13"/>
      <c r="D47" s="13"/>
      <c r="E47" s="13" t="s">
        <v>490</v>
      </c>
      <c r="F47" s="13"/>
      <c r="G47" s="13"/>
      <c r="H47" s="13"/>
      <c r="I47" s="13"/>
      <c r="J47" s="13"/>
      <c r="K47" s="13"/>
      <c r="L47" s="353">
        <f>IF('確認申請書'!L111="","",'確認申請書'!L111)</f>
      </c>
      <c r="M47" s="353"/>
      <c r="N47" s="353"/>
      <c r="O47" s="353"/>
      <c r="P47" s="353"/>
      <c r="Q47" s="353"/>
      <c r="R47" s="353"/>
      <c r="S47" s="353"/>
      <c r="T47" s="353"/>
      <c r="U47" s="353"/>
      <c r="V47" s="353"/>
      <c r="W47" s="353"/>
      <c r="X47" s="353"/>
      <c r="Y47" s="353"/>
      <c r="Z47" s="353"/>
      <c r="AA47" s="353"/>
      <c r="AB47" s="353"/>
      <c r="AC47" s="353"/>
      <c r="AD47" s="353"/>
      <c r="AE47" s="353"/>
      <c r="AF47" s="353"/>
      <c r="AG47" s="353"/>
      <c r="AH47" s="353"/>
      <c r="AJ47" s="143"/>
    </row>
    <row r="48" spans="2:36" ht="15" customHeight="1">
      <c r="B48" s="13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7"/>
      <c r="AJ48" s="143"/>
    </row>
    <row r="49" spans="2:36" ht="27.75" customHeight="1">
      <c r="B49" s="122"/>
      <c r="C49" s="7" t="s">
        <v>491</v>
      </c>
      <c r="D49" s="7"/>
      <c r="E49" s="7"/>
      <c r="F49" s="7"/>
      <c r="G49" s="7"/>
      <c r="H49" s="7"/>
      <c r="I49" s="7"/>
      <c r="J49" s="7"/>
      <c r="K49" s="7"/>
      <c r="L49" s="7"/>
      <c r="M49" s="7"/>
      <c r="N49" s="7"/>
      <c r="O49" s="7"/>
      <c r="P49" s="7"/>
      <c r="Q49" s="7"/>
      <c r="R49" s="7"/>
      <c r="S49" s="7"/>
      <c r="T49" s="7"/>
      <c r="U49" s="7"/>
      <c r="V49" s="7"/>
      <c r="W49" s="7"/>
      <c r="X49" s="13"/>
      <c r="Y49" s="13"/>
      <c r="Z49" s="13"/>
      <c r="AA49" s="13"/>
      <c r="AB49" s="13"/>
      <c r="AC49" s="13"/>
      <c r="AD49" s="13"/>
      <c r="AE49" s="13"/>
      <c r="AF49" s="13"/>
      <c r="AG49" s="13"/>
      <c r="AH49" s="7"/>
      <c r="AJ49" s="127"/>
    </row>
    <row r="50" spans="2:36" ht="27.75" customHeight="1">
      <c r="B50" s="122"/>
      <c r="C50" s="7" t="s">
        <v>492</v>
      </c>
      <c r="D50" s="7"/>
      <c r="E50" s="7"/>
      <c r="F50" s="7"/>
      <c r="G50" s="7"/>
      <c r="H50" s="7"/>
      <c r="I50" s="7"/>
      <c r="J50" s="7"/>
      <c r="K50" s="7"/>
      <c r="L50" s="7"/>
      <c r="M50" s="7"/>
      <c r="N50" s="7"/>
      <c r="O50" s="7"/>
      <c r="P50" s="7"/>
      <c r="Q50" s="7"/>
      <c r="R50" s="7"/>
      <c r="S50" s="7"/>
      <c r="T50" s="7"/>
      <c r="U50" s="7"/>
      <c r="V50" s="7"/>
      <c r="W50" s="7"/>
      <c r="X50" s="13"/>
      <c r="Y50" s="13"/>
      <c r="Z50" s="13"/>
      <c r="AA50" s="13"/>
      <c r="AB50" s="13"/>
      <c r="AC50" s="13"/>
      <c r="AD50" s="13"/>
      <c r="AE50" s="13"/>
      <c r="AF50" s="13"/>
      <c r="AG50" s="13"/>
      <c r="AH50" s="7"/>
      <c r="AJ50" s="127"/>
    </row>
    <row r="51" spans="2:47" ht="27.75" customHeight="1">
      <c r="B51" s="122"/>
      <c r="C51" s="112" t="str">
        <f>IF('確認申請書'!C115="","",'確認申請書'!C115)</f>
        <v>□</v>
      </c>
      <c r="D51" s="7" t="s">
        <v>506</v>
      </c>
      <c r="E51" s="7"/>
      <c r="F51" s="7"/>
      <c r="G51" s="7"/>
      <c r="H51" s="7"/>
      <c r="I51" s="7"/>
      <c r="J51" s="7"/>
      <c r="K51" s="7"/>
      <c r="L51" s="7"/>
      <c r="M51" s="7"/>
      <c r="N51" s="7"/>
      <c r="O51" s="7"/>
      <c r="P51" s="7"/>
      <c r="Q51" s="7"/>
      <c r="R51" s="7"/>
      <c r="S51" s="7"/>
      <c r="T51" s="7"/>
      <c r="U51" s="7"/>
      <c r="V51" s="7"/>
      <c r="W51" s="7"/>
      <c r="X51" s="13"/>
      <c r="Y51" s="13"/>
      <c r="Z51" s="13"/>
      <c r="AA51" s="13"/>
      <c r="AB51" s="13"/>
      <c r="AC51" s="13"/>
      <c r="AD51" s="13"/>
      <c r="AE51" s="13"/>
      <c r="AF51" s="13"/>
      <c r="AG51" s="7"/>
      <c r="AH51" s="7"/>
      <c r="AI51" s="8"/>
      <c r="AJ51" s="127"/>
      <c r="AU51" s="4"/>
    </row>
    <row r="52" spans="2:36" ht="27.75" customHeight="1">
      <c r="B52" s="122"/>
      <c r="C52" s="7"/>
      <c r="D52" s="7" t="s">
        <v>493</v>
      </c>
      <c r="E52" s="7"/>
      <c r="F52" s="7"/>
      <c r="G52" s="7"/>
      <c r="H52" s="355">
        <f>IF('確認申請書'!H116="","",'確認申請書'!H116)</f>
      </c>
      <c r="I52" s="355">
        <f>IF('確認申請書'!I116="","",'確認申請書'!I116)</f>
      </c>
      <c r="J52" s="355">
        <f>IF('確認申請書'!J116="","",'確認申請書'!J116)</f>
      </c>
      <c r="K52" s="355">
        <f>IF('確認申請書'!K116="","",'確認申請書'!K116)</f>
      </c>
      <c r="L52" s="355">
        <f>IF('確認申請書'!L116="","",'確認申請書'!L116)</f>
      </c>
      <c r="M52" s="355">
        <f>IF('確認申請書'!M116="","",'確認申請書'!M116)</f>
      </c>
      <c r="N52" s="355">
        <f>IF('確認申請書'!N116="","",'確認申請書'!N116)</f>
      </c>
      <c r="O52" s="355">
        <f>IF('確認申請書'!O116="","",'確認申請書'!O116)</f>
      </c>
      <c r="P52" s="355">
        <f>IF('確認申請書'!P116="","",'確認申請書'!P116)</f>
      </c>
      <c r="Q52" s="355">
        <f>IF('確認申請書'!Q116="","",'確認申請書'!Q116)</f>
      </c>
      <c r="R52" s="355">
        <f>IF('確認申請書'!R116="","",'確認申請書'!R116)</f>
      </c>
      <c r="S52" s="355">
        <f>IF('確認申請書'!S116="","",'確認申請書'!S116)</f>
      </c>
      <c r="T52" s="355">
        <f>IF('確認申請書'!T116="","",'確認申請書'!T116)</f>
      </c>
      <c r="U52" s="355">
        <f>IF('確認申請書'!U116="","",'確認申請書'!U116)</f>
      </c>
      <c r="V52" s="7"/>
      <c r="W52" s="7"/>
      <c r="X52" s="13"/>
      <c r="Y52" s="13"/>
      <c r="Z52" s="13"/>
      <c r="AA52" s="13"/>
      <c r="AB52" s="13"/>
      <c r="AC52" s="13"/>
      <c r="AD52" s="13"/>
      <c r="AE52" s="13"/>
      <c r="AF52" s="13"/>
      <c r="AG52" s="13"/>
      <c r="AH52" s="7"/>
      <c r="AJ52" s="127"/>
    </row>
    <row r="53" spans="2:36" ht="27.75" customHeight="1">
      <c r="B53" s="122"/>
      <c r="C53" s="7"/>
      <c r="D53" s="7" t="s">
        <v>494</v>
      </c>
      <c r="E53" s="7"/>
      <c r="F53" s="7"/>
      <c r="G53" s="7"/>
      <c r="H53" s="7" t="s">
        <v>495</v>
      </c>
      <c r="I53" s="7"/>
      <c r="J53" s="7"/>
      <c r="K53" s="7"/>
      <c r="L53" s="7"/>
      <c r="M53" s="7"/>
      <c r="N53" s="7"/>
      <c r="O53" s="7"/>
      <c r="P53" s="7"/>
      <c r="Q53" s="7" t="s">
        <v>143</v>
      </c>
      <c r="R53" s="356">
        <f>IF('確認申請書'!R117="","",'確認申請書'!R117)</f>
      </c>
      <c r="S53" s="356">
        <f>IF('確認申請書'!S117="","",'確認申請書'!S117)</f>
      </c>
      <c r="T53" s="356">
        <f>IF('確認申請書'!T117="","",'確認申請書'!T117)</f>
      </c>
      <c r="U53" s="7" t="s">
        <v>113</v>
      </c>
      <c r="V53" s="7"/>
      <c r="W53" s="7"/>
      <c r="X53" s="13"/>
      <c r="Y53" s="13"/>
      <c r="Z53" s="13"/>
      <c r="AA53" s="13"/>
      <c r="AB53" s="13"/>
      <c r="AC53" s="13"/>
      <c r="AD53" s="13"/>
      <c r="AE53" s="13"/>
      <c r="AF53" s="13"/>
      <c r="AG53" s="13"/>
      <c r="AH53" s="7"/>
      <c r="AJ53" s="127"/>
    </row>
    <row r="54" spans="2:47" ht="27.75" customHeight="1">
      <c r="B54" s="122"/>
      <c r="C54" s="112" t="str">
        <f>IF('確認申請書'!C118="","",'確認申請書'!C118)</f>
        <v>□</v>
      </c>
      <c r="D54" s="7" t="s">
        <v>507</v>
      </c>
      <c r="E54" s="7"/>
      <c r="F54" s="7"/>
      <c r="G54" s="7"/>
      <c r="H54" s="7"/>
      <c r="I54" s="7"/>
      <c r="J54" s="7"/>
      <c r="K54" s="7"/>
      <c r="L54" s="7"/>
      <c r="M54" s="7"/>
      <c r="N54" s="7"/>
      <c r="O54" s="7"/>
      <c r="P54" s="7"/>
      <c r="Q54" s="7"/>
      <c r="R54" s="7"/>
      <c r="S54" s="7"/>
      <c r="T54" s="7"/>
      <c r="U54" s="7"/>
      <c r="V54" s="7"/>
      <c r="W54" s="7"/>
      <c r="X54" s="13"/>
      <c r="Y54" s="13"/>
      <c r="Z54" s="13"/>
      <c r="AA54" s="13"/>
      <c r="AB54" s="13"/>
      <c r="AC54" s="13"/>
      <c r="AD54" s="13"/>
      <c r="AE54" s="13"/>
      <c r="AF54" s="13"/>
      <c r="AG54" s="7"/>
      <c r="AH54" s="7"/>
      <c r="AI54" s="8"/>
      <c r="AJ54" s="127"/>
      <c r="AU54" s="4"/>
    </row>
    <row r="55" spans="2:36" ht="27.75" customHeight="1">
      <c r="B55" s="122"/>
      <c r="C55" s="7"/>
      <c r="D55" s="7" t="s">
        <v>493</v>
      </c>
      <c r="E55" s="7"/>
      <c r="F55" s="7"/>
      <c r="G55" s="7"/>
      <c r="H55" s="355">
        <f>IF('確認申請書'!H119="","",'確認申請書'!H119)</f>
      </c>
      <c r="I55" s="355">
        <f>IF('確認申請書'!I119="","",'確認申請書'!I119)</f>
      </c>
      <c r="J55" s="355">
        <f>IF('確認申請書'!J119="","",'確認申請書'!J119)</f>
      </c>
      <c r="K55" s="355">
        <f>IF('確認申請書'!K119="","",'確認申請書'!K119)</f>
      </c>
      <c r="L55" s="355">
        <f>IF('確認申請書'!L119="","",'確認申請書'!L119)</f>
      </c>
      <c r="M55" s="355">
        <f>IF('確認申請書'!M119="","",'確認申請書'!M119)</f>
      </c>
      <c r="N55" s="355">
        <f>IF('確認申請書'!N119="","",'確認申請書'!N119)</f>
      </c>
      <c r="O55" s="355">
        <f>IF('確認申請書'!O119="","",'確認申請書'!O119)</f>
      </c>
      <c r="P55" s="355">
        <f>IF('確認申請書'!P119="","",'確認申請書'!P119)</f>
      </c>
      <c r="Q55" s="355">
        <f>IF('確認申請書'!Q119="","",'確認申請書'!Q119)</f>
      </c>
      <c r="R55" s="355">
        <f>IF('確認申請書'!R119="","",'確認申請書'!R119)</f>
      </c>
      <c r="S55" s="355">
        <f>IF('確認申請書'!S119="","",'確認申請書'!S119)</f>
      </c>
      <c r="T55" s="355">
        <f>IF('確認申請書'!T119="","",'確認申請書'!T119)</f>
      </c>
      <c r="U55" s="355">
        <f>IF('確認申請書'!U119="","",'確認申請書'!U119)</f>
      </c>
      <c r="V55" s="7"/>
      <c r="W55" s="7"/>
      <c r="X55" s="13"/>
      <c r="Y55" s="13"/>
      <c r="Z55" s="13"/>
      <c r="AA55" s="13"/>
      <c r="AB55" s="13"/>
      <c r="AC55" s="13"/>
      <c r="AD55" s="13"/>
      <c r="AE55" s="13"/>
      <c r="AF55" s="13"/>
      <c r="AG55" s="13"/>
      <c r="AH55" s="7"/>
      <c r="AJ55" s="127"/>
    </row>
    <row r="56" spans="2:36" ht="27.75" customHeight="1">
      <c r="B56" s="122"/>
      <c r="C56" s="7"/>
      <c r="D56" s="7" t="s">
        <v>494</v>
      </c>
      <c r="E56" s="7"/>
      <c r="F56" s="7"/>
      <c r="G56" s="7"/>
      <c r="H56" s="7" t="s">
        <v>495</v>
      </c>
      <c r="I56" s="7"/>
      <c r="J56" s="7"/>
      <c r="K56" s="7"/>
      <c r="L56" s="7"/>
      <c r="M56" s="7"/>
      <c r="N56" s="7"/>
      <c r="O56" s="7"/>
      <c r="P56" s="7"/>
      <c r="Q56" s="7" t="s">
        <v>143</v>
      </c>
      <c r="R56" s="356">
        <f>IF('確認申請書'!R120="","",'確認申請書'!R120)</f>
      </c>
      <c r="S56" s="356">
        <f>IF('確認申請書'!S120="","",'確認申請書'!S120)</f>
      </c>
      <c r="T56" s="356">
        <f>IF('確認申請書'!T120="","",'確認申請書'!T120)</f>
      </c>
      <c r="U56" s="7" t="s">
        <v>113</v>
      </c>
      <c r="V56" s="7"/>
      <c r="W56" s="7"/>
      <c r="X56" s="13"/>
      <c r="Y56" s="13"/>
      <c r="Z56" s="13"/>
      <c r="AA56" s="13"/>
      <c r="AB56" s="13"/>
      <c r="AC56" s="13"/>
      <c r="AD56" s="13"/>
      <c r="AE56" s="13"/>
      <c r="AF56" s="13"/>
      <c r="AG56" s="13"/>
      <c r="AH56" s="7"/>
      <c r="AJ56" s="127"/>
    </row>
    <row r="57" spans="2:36" ht="27.75" customHeight="1">
      <c r="B57" s="122"/>
      <c r="C57" s="112" t="str">
        <f>IF('確認申請書'!C121="","",'確認申請書'!C121)</f>
        <v>□</v>
      </c>
      <c r="D57" s="7" t="s">
        <v>508</v>
      </c>
      <c r="E57" s="7"/>
      <c r="F57" s="7"/>
      <c r="G57" s="7"/>
      <c r="H57" s="7"/>
      <c r="I57" s="7"/>
      <c r="J57" s="7"/>
      <c r="K57" s="7"/>
      <c r="L57" s="7"/>
      <c r="M57" s="7"/>
      <c r="N57" s="7"/>
      <c r="O57" s="7"/>
      <c r="P57" s="7"/>
      <c r="Q57" s="7"/>
      <c r="R57" s="7"/>
      <c r="S57" s="7"/>
      <c r="T57" s="7"/>
      <c r="U57" s="7"/>
      <c r="V57" s="7"/>
      <c r="W57" s="7"/>
      <c r="X57" s="13"/>
      <c r="Y57" s="13"/>
      <c r="Z57" s="13"/>
      <c r="AA57" s="13"/>
      <c r="AB57" s="13"/>
      <c r="AC57" s="13"/>
      <c r="AD57" s="13"/>
      <c r="AE57" s="13"/>
      <c r="AF57" s="13"/>
      <c r="AG57" s="13"/>
      <c r="AH57" s="7"/>
      <c r="AJ57" s="127"/>
    </row>
    <row r="58" spans="2:36" ht="27.75" customHeight="1">
      <c r="B58" s="122"/>
      <c r="C58" s="7"/>
      <c r="D58" s="7" t="s">
        <v>493</v>
      </c>
      <c r="E58" s="7"/>
      <c r="F58" s="7"/>
      <c r="G58" s="7"/>
      <c r="H58" s="355">
        <f>IF('確認申請書'!H122="","",'確認申請書'!H122)</f>
      </c>
      <c r="I58" s="355">
        <f>IF('確認申請書'!I122="","",'確認申請書'!I122)</f>
      </c>
      <c r="J58" s="355">
        <f>IF('確認申請書'!J122="","",'確認申請書'!J122)</f>
      </c>
      <c r="K58" s="355">
        <f>IF('確認申請書'!K122="","",'確認申請書'!K122)</f>
      </c>
      <c r="L58" s="355">
        <f>IF('確認申請書'!L122="","",'確認申請書'!L122)</f>
      </c>
      <c r="M58" s="355">
        <f>IF('確認申請書'!M122="","",'確認申請書'!M122)</f>
      </c>
      <c r="N58" s="355">
        <f>IF('確認申請書'!N122="","",'確認申請書'!N122)</f>
      </c>
      <c r="O58" s="355">
        <f>IF('確認申請書'!O122="","",'確認申請書'!O122)</f>
      </c>
      <c r="P58" s="355">
        <f>IF('確認申請書'!P122="","",'確認申請書'!P122)</f>
      </c>
      <c r="Q58" s="355">
        <f>IF('確認申請書'!Q122="","",'確認申請書'!Q122)</f>
      </c>
      <c r="R58" s="355">
        <f>IF('確認申請書'!R122="","",'確認申請書'!R122)</f>
      </c>
      <c r="S58" s="355">
        <f>IF('確認申請書'!S122="","",'確認申請書'!S122)</f>
      </c>
      <c r="T58" s="355">
        <f>IF('確認申請書'!T122="","",'確認申請書'!T122)</f>
      </c>
      <c r="U58" s="355">
        <f>IF('確認申請書'!U122="","",'確認申請書'!U122)</f>
      </c>
      <c r="V58" s="7"/>
      <c r="W58" s="7"/>
      <c r="X58" s="13"/>
      <c r="Y58" s="13"/>
      <c r="Z58" s="13"/>
      <c r="AA58" s="13"/>
      <c r="AB58" s="13"/>
      <c r="AC58" s="13"/>
      <c r="AD58" s="13"/>
      <c r="AE58" s="13"/>
      <c r="AF58" s="13"/>
      <c r="AG58" s="13"/>
      <c r="AH58" s="7"/>
      <c r="AJ58" s="127"/>
    </row>
    <row r="59" spans="2:36" ht="27.75" customHeight="1">
      <c r="B59" s="122"/>
      <c r="C59" s="7"/>
      <c r="D59" s="7" t="s">
        <v>494</v>
      </c>
      <c r="E59" s="7"/>
      <c r="F59" s="7"/>
      <c r="G59" s="7"/>
      <c r="H59" s="7" t="s">
        <v>496</v>
      </c>
      <c r="I59" s="7"/>
      <c r="J59" s="7"/>
      <c r="K59" s="7"/>
      <c r="L59" s="7"/>
      <c r="M59" s="7"/>
      <c r="N59" s="7"/>
      <c r="O59" s="7"/>
      <c r="P59" s="7"/>
      <c r="Q59" s="7" t="s">
        <v>143</v>
      </c>
      <c r="R59" s="356">
        <f>IF('確認申請書'!R123="","",'確認申請書'!R123)</f>
      </c>
      <c r="S59" s="356">
        <f>IF('確認申請書'!S123="","",'確認申請書'!S123)</f>
      </c>
      <c r="T59" s="356">
        <f>IF('確認申請書'!T123="","",'確認申請書'!T123)</f>
      </c>
      <c r="U59" s="7" t="s">
        <v>113</v>
      </c>
      <c r="V59" s="7"/>
      <c r="W59" s="7"/>
      <c r="X59" s="13"/>
      <c r="Y59" s="13"/>
      <c r="Z59" s="13"/>
      <c r="AA59" s="13"/>
      <c r="AB59" s="13"/>
      <c r="AC59" s="13"/>
      <c r="AD59" s="13"/>
      <c r="AE59" s="13"/>
      <c r="AF59" s="13"/>
      <c r="AG59" s="13"/>
      <c r="AH59" s="7"/>
      <c r="AJ59" s="127"/>
    </row>
    <row r="60" spans="2:36" ht="27.75" customHeight="1">
      <c r="B60" s="122"/>
      <c r="C60" s="112" t="str">
        <f>IF('確認申請書'!C124="","",'確認申請書'!C124)</f>
        <v>□</v>
      </c>
      <c r="D60" s="7" t="s">
        <v>509</v>
      </c>
      <c r="E60" s="7"/>
      <c r="F60" s="7"/>
      <c r="G60" s="7"/>
      <c r="H60" s="7"/>
      <c r="I60" s="7"/>
      <c r="J60" s="7"/>
      <c r="K60" s="7"/>
      <c r="L60" s="7"/>
      <c r="M60" s="7"/>
      <c r="N60" s="7"/>
      <c r="O60" s="7"/>
      <c r="P60" s="7"/>
      <c r="Q60" s="7"/>
      <c r="R60" s="7"/>
      <c r="S60" s="7"/>
      <c r="T60" s="7"/>
      <c r="U60" s="7"/>
      <c r="V60" s="7"/>
      <c r="W60" s="7"/>
      <c r="X60" s="13"/>
      <c r="Y60" s="13"/>
      <c r="Z60" s="13"/>
      <c r="AA60" s="13"/>
      <c r="AB60" s="13"/>
      <c r="AC60" s="13"/>
      <c r="AD60" s="13"/>
      <c r="AE60" s="13"/>
      <c r="AF60" s="13"/>
      <c r="AG60" s="13"/>
      <c r="AH60" s="7"/>
      <c r="AJ60" s="127"/>
    </row>
    <row r="61" spans="2:36" ht="27.75" customHeight="1">
      <c r="B61" s="122"/>
      <c r="C61" s="7"/>
      <c r="D61" s="7" t="s">
        <v>493</v>
      </c>
      <c r="E61" s="7"/>
      <c r="F61" s="7"/>
      <c r="G61" s="7"/>
      <c r="H61" s="355">
        <f>IF('確認申請書'!H125="","",'確認申請書'!H125)</f>
      </c>
      <c r="I61" s="355">
        <f>IF('確認申請書'!I125="","",'確認申請書'!I125)</f>
      </c>
      <c r="J61" s="355">
        <f>IF('確認申請書'!J125="","",'確認申請書'!J125)</f>
      </c>
      <c r="K61" s="355">
        <f>IF('確認申請書'!K125="","",'確認申請書'!K125)</f>
      </c>
      <c r="L61" s="355">
        <f>IF('確認申請書'!L125="","",'確認申請書'!L125)</f>
      </c>
      <c r="M61" s="355">
        <f>IF('確認申請書'!M125="","",'確認申請書'!M125)</f>
      </c>
      <c r="N61" s="355">
        <f>IF('確認申請書'!N125="","",'確認申請書'!N125)</f>
      </c>
      <c r="O61" s="355">
        <f>IF('確認申請書'!O125="","",'確認申請書'!O125)</f>
      </c>
      <c r="P61" s="355">
        <f>IF('確認申請書'!P125="","",'確認申請書'!P125)</f>
      </c>
      <c r="Q61" s="355">
        <f>IF('確認申請書'!Q125="","",'確認申請書'!Q125)</f>
      </c>
      <c r="R61" s="355">
        <f>IF('確認申請書'!R125="","",'確認申請書'!R125)</f>
      </c>
      <c r="S61" s="355">
        <f>IF('確認申請書'!S125="","",'確認申請書'!S125)</f>
      </c>
      <c r="T61" s="355">
        <f>IF('確認申請書'!T125="","",'確認申請書'!T125)</f>
      </c>
      <c r="U61" s="355">
        <f>IF('確認申請書'!U125="","",'確認申請書'!U125)</f>
      </c>
      <c r="V61" s="7"/>
      <c r="W61" s="7"/>
      <c r="X61" s="13"/>
      <c r="Y61" s="13"/>
      <c r="Z61" s="13"/>
      <c r="AA61" s="13"/>
      <c r="AB61" s="13"/>
      <c r="AC61" s="13"/>
      <c r="AD61" s="13"/>
      <c r="AE61" s="13"/>
      <c r="AF61" s="13"/>
      <c r="AG61" s="13"/>
      <c r="AH61" s="7"/>
      <c r="AJ61" s="127"/>
    </row>
    <row r="62" spans="2:36" ht="27.75" customHeight="1">
      <c r="B62" s="122"/>
      <c r="C62" s="7"/>
      <c r="D62" s="7" t="s">
        <v>494</v>
      </c>
      <c r="E62" s="7"/>
      <c r="F62" s="7"/>
      <c r="G62" s="7"/>
      <c r="H62" s="7" t="s">
        <v>496</v>
      </c>
      <c r="I62" s="7"/>
      <c r="J62" s="7"/>
      <c r="K62" s="7"/>
      <c r="L62" s="7"/>
      <c r="M62" s="7"/>
      <c r="N62" s="7"/>
      <c r="O62" s="7"/>
      <c r="P62" s="7"/>
      <c r="Q62" s="7" t="s">
        <v>143</v>
      </c>
      <c r="R62" s="356">
        <f>IF('確認申請書'!R126="","",'確認申請書'!R126)</f>
      </c>
      <c r="S62" s="356">
        <f>IF('確認申請書'!S126="","",'確認申請書'!S126)</f>
      </c>
      <c r="T62" s="356">
        <f>IF('確認申請書'!T126="","",'確認申請書'!T126)</f>
      </c>
      <c r="U62" s="7" t="s">
        <v>113</v>
      </c>
      <c r="V62" s="7"/>
      <c r="W62" s="7"/>
      <c r="X62" s="13"/>
      <c r="Y62" s="13"/>
      <c r="Z62" s="13"/>
      <c r="AA62" s="13"/>
      <c r="AB62" s="13"/>
      <c r="AC62" s="13"/>
      <c r="AD62" s="13"/>
      <c r="AE62" s="13"/>
      <c r="AF62" s="13"/>
      <c r="AG62" s="13"/>
      <c r="AH62" s="7"/>
      <c r="AJ62" s="127"/>
    </row>
    <row r="63" spans="1:36" ht="15" customHeight="1">
      <c r="A63" s="99"/>
      <c r="B63" s="124"/>
      <c r="C63" s="60"/>
      <c r="D63" s="60"/>
      <c r="E63" s="60"/>
      <c r="F63" s="60"/>
      <c r="G63" s="60"/>
      <c r="H63" s="60"/>
      <c r="I63" s="60"/>
      <c r="J63" s="60"/>
      <c r="K63" s="60"/>
      <c r="L63" s="100"/>
      <c r="M63" s="100"/>
      <c r="N63" s="101"/>
      <c r="O63" s="101"/>
      <c r="P63" s="101"/>
      <c r="Q63" s="101"/>
      <c r="R63" s="101"/>
      <c r="S63" s="101"/>
      <c r="T63" s="101"/>
      <c r="U63" s="101"/>
      <c r="V63" s="101"/>
      <c r="W63" s="101"/>
      <c r="X63" s="101"/>
      <c r="Y63" s="101"/>
      <c r="Z63" s="101"/>
      <c r="AA63" s="101"/>
      <c r="AB63" s="101"/>
      <c r="AC63" s="101"/>
      <c r="AD63" s="101"/>
      <c r="AE63" s="101"/>
      <c r="AF63" s="101"/>
      <c r="AG63" s="101"/>
      <c r="AH63" s="101"/>
      <c r="AJ63" s="127"/>
    </row>
    <row r="64" spans="1:36" ht="27.75" customHeight="1">
      <c r="A64" s="99"/>
      <c r="B64" s="124"/>
      <c r="C64" s="13"/>
      <c r="D64" s="7"/>
      <c r="E64" s="7"/>
      <c r="F64" s="7"/>
      <c r="G64" s="7"/>
      <c r="H64" s="7"/>
      <c r="I64" s="7"/>
      <c r="J64" s="7"/>
      <c r="K64" s="7"/>
      <c r="L64" s="80"/>
      <c r="M64" s="80"/>
      <c r="N64" s="81"/>
      <c r="O64" s="81"/>
      <c r="P64" s="81"/>
      <c r="Q64" s="81"/>
      <c r="R64" s="81"/>
      <c r="S64" s="81"/>
      <c r="T64" s="81"/>
      <c r="U64" s="81"/>
      <c r="V64" s="81"/>
      <c r="W64" s="81"/>
      <c r="X64" s="81"/>
      <c r="Y64" s="81"/>
      <c r="Z64" s="81"/>
      <c r="AA64" s="81"/>
      <c r="AB64" s="81"/>
      <c r="AC64" s="81"/>
      <c r="AD64" s="81"/>
      <c r="AE64" s="81"/>
      <c r="AF64" s="81"/>
      <c r="AG64" s="81"/>
      <c r="AH64" s="81"/>
      <c r="AJ64" s="127"/>
    </row>
    <row r="65" spans="1:36" ht="7.5" customHeight="1">
      <c r="A65" s="99"/>
      <c r="B65" s="124"/>
      <c r="C65" s="128"/>
      <c r="D65" s="128"/>
      <c r="E65" s="128"/>
      <c r="F65" s="128"/>
      <c r="G65" s="128"/>
      <c r="H65" s="128"/>
      <c r="I65" s="128"/>
      <c r="J65" s="128"/>
      <c r="K65" s="128"/>
      <c r="L65" s="132"/>
      <c r="M65" s="132"/>
      <c r="N65" s="133"/>
      <c r="O65" s="133"/>
      <c r="P65" s="133"/>
      <c r="Q65" s="133"/>
      <c r="R65" s="133"/>
      <c r="S65" s="133"/>
      <c r="T65" s="133"/>
      <c r="U65" s="133"/>
      <c r="V65" s="133"/>
      <c r="W65" s="133"/>
      <c r="X65" s="133"/>
      <c r="Y65" s="133"/>
      <c r="Z65" s="133"/>
      <c r="AA65" s="133"/>
      <c r="AB65" s="133"/>
      <c r="AC65" s="133"/>
      <c r="AD65" s="133"/>
      <c r="AE65" s="133"/>
      <c r="AF65" s="133"/>
      <c r="AG65" s="133"/>
      <c r="AH65" s="133"/>
      <c r="AI65" s="128"/>
      <c r="AJ65" s="127"/>
    </row>
    <row r="66" spans="1:47" s="13" customFormat="1" ht="27.75" customHeight="1">
      <c r="A66" s="72"/>
      <c r="B66" s="134"/>
      <c r="C66" s="49"/>
      <c r="D66" s="49"/>
      <c r="E66" s="49"/>
      <c r="F66" s="49"/>
      <c r="G66" s="49"/>
      <c r="H66" s="49"/>
      <c r="I66" s="49"/>
      <c r="J66" s="49"/>
      <c r="K66" s="49"/>
      <c r="L66" s="49"/>
      <c r="M66" s="49"/>
      <c r="N66" s="49"/>
      <c r="O66" s="49"/>
      <c r="P66" s="49"/>
      <c r="Q66" s="49"/>
      <c r="R66" s="49"/>
      <c r="S66" s="6" t="s">
        <v>359</v>
      </c>
      <c r="T66" s="49"/>
      <c r="U66" s="49"/>
      <c r="V66" s="49"/>
      <c r="W66" s="49"/>
      <c r="X66" s="49"/>
      <c r="Y66" s="49"/>
      <c r="Z66" s="49"/>
      <c r="AA66" s="49"/>
      <c r="AB66" s="49"/>
      <c r="AC66" s="49"/>
      <c r="AD66" s="49"/>
      <c r="AE66" s="49"/>
      <c r="AF66" s="49"/>
      <c r="AG66" s="49"/>
      <c r="AH66" s="49"/>
      <c r="AI66" s="50"/>
      <c r="AJ66" s="135"/>
      <c r="AK66" s="7"/>
      <c r="AL66" s="7" t="s">
        <v>500</v>
      </c>
      <c r="AM66" s="7"/>
      <c r="AN66" s="7"/>
      <c r="AO66" s="7"/>
      <c r="AP66" s="7"/>
      <c r="AQ66" s="7"/>
      <c r="AR66" s="7"/>
      <c r="AS66" s="7"/>
      <c r="AT66" s="7"/>
      <c r="AU66" s="7"/>
    </row>
    <row r="67" spans="2:36" ht="15" customHeight="1">
      <c r="B67" s="137"/>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61"/>
      <c r="AJ67" s="143"/>
    </row>
    <row r="68" spans="2:36" ht="27.75" customHeight="1">
      <c r="B68" s="137"/>
      <c r="C68" s="13" t="s">
        <v>666</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7"/>
      <c r="AJ68" s="143"/>
    </row>
    <row r="69" spans="2:36" ht="27.75" customHeight="1">
      <c r="B69" s="137"/>
      <c r="C69" s="13" t="s">
        <v>667</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7"/>
      <c r="AJ69" s="143"/>
    </row>
    <row r="70" spans="2:36" ht="27.75" customHeight="1">
      <c r="B70" s="137"/>
      <c r="C70" s="13"/>
      <c r="D70" s="13" t="s">
        <v>259</v>
      </c>
      <c r="E70" s="13"/>
      <c r="F70" s="13"/>
      <c r="G70" s="13"/>
      <c r="H70" s="13"/>
      <c r="I70" s="13"/>
      <c r="J70" s="13"/>
      <c r="K70" s="13"/>
      <c r="L70" s="339">
        <f>'確認申請書'!L134</f>
        <v>0</v>
      </c>
      <c r="M70" s="339"/>
      <c r="N70" s="339"/>
      <c r="O70" s="339"/>
      <c r="P70" s="339"/>
      <c r="Q70" s="339"/>
      <c r="R70" s="339"/>
      <c r="S70" s="339"/>
      <c r="T70" s="339"/>
      <c r="U70" s="339"/>
      <c r="V70" s="339"/>
      <c r="W70" s="339"/>
      <c r="X70" s="339"/>
      <c r="Y70" s="339"/>
      <c r="Z70" s="339"/>
      <c r="AA70" s="339"/>
      <c r="AB70" s="339"/>
      <c r="AC70" s="339"/>
      <c r="AD70" s="339"/>
      <c r="AE70" s="339"/>
      <c r="AF70" s="339"/>
      <c r="AG70" s="339"/>
      <c r="AH70" s="339"/>
      <c r="AJ70" s="143"/>
    </row>
    <row r="71" spans="2:36" ht="27.75" customHeight="1">
      <c r="B71" s="137"/>
      <c r="C71" s="13"/>
      <c r="D71" s="13" t="s">
        <v>260</v>
      </c>
      <c r="E71" s="13"/>
      <c r="F71" s="13"/>
      <c r="G71" s="13"/>
      <c r="H71" s="13"/>
      <c r="I71" s="13"/>
      <c r="J71" s="13"/>
      <c r="K71" s="13"/>
      <c r="L71" s="353">
        <f>'確認申請書'!L135</f>
        <v>0</v>
      </c>
      <c r="M71" s="353"/>
      <c r="N71" s="353"/>
      <c r="O71" s="353"/>
      <c r="P71" s="353"/>
      <c r="Q71" s="353"/>
      <c r="R71" s="353"/>
      <c r="S71" s="353"/>
      <c r="T71" s="353"/>
      <c r="U71" s="353"/>
      <c r="V71" s="353"/>
      <c r="W71" s="353"/>
      <c r="X71" s="353"/>
      <c r="Y71" s="353"/>
      <c r="Z71" s="353"/>
      <c r="AA71" s="353"/>
      <c r="AB71" s="353"/>
      <c r="AC71" s="353"/>
      <c r="AD71" s="353"/>
      <c r="AE71" s="353"/>
      <c r="AF71" s="353"/>
      <c r="AG71" s="353"/>
      <c r="AH71" s="353"/>
      <c r="AJ71" s="143"/>
    </row>
    <row r="72" spans="2:36" ht="27.75" customHeight="1">
      <c r="B72" s="137"/>
      <c r="C72" s="13"/>
      <c r="D72" s="13" t="s">
        <v>261</v>
      </c>
      <c r="E72" s="13"/>
      <c r="F72" s="13"/>
      <c r="G72" s="13"/>
      <c r="H72" s="13"/>
      <c r="I72" s="13"/>
      <c r="J72" s="13"/>
      <c r="K72" s="13"/>
      <c r="L72" s="354">
        <f>IF('確認申請書'!L136="","",'確認申請書'!L136)</f>
      </c>
      <c r="M72" s="354"/>
      <c r="N72" s="354"/>
      <c r="O72" s="354"/>
      <c r="P72" s="354"/>
      <c r="Q72" s="354"/>
      <c r="R72" s="354"/>
      <c r="S72" s="354"/>
      <c r="T72" s="354"/>
      <c r="U72" s="354"/>
      <c r="V72" s="354"/>
      <c r="W72" s="354"/>
      <c r="X72" s="354"/>
      <c r="Y72" s="354"/>
      <c r="Z72" s="354"/>
      <c r="AA72" s="354"/>
      <c r="AB72" s="354"/>
      <c r="AC72" s="354"/>
      <c r="AD72" s="354"/>
      <c r="AE72" s="354"/>
      <c r="AF72" s="354"/>
      <c r="AG72" s="354"/>
      <c r="AH72" s="354"/>
      <c r="AJ72" s="143"/>
    </row>
    <row r="73" spans="2:36" ht="27.75" customHeight="1">
      <c r="B73" s="137"/>
      <c r="C73" s="13"/>
      <c r="D73" s="13" t="s">
        <v>262</v>
      </c>
      <c r="E73" s="13"/>
      <c r="F73" s="13"/>
      <c r="G73" s="13"/>
      <c r="H73" s="13"/>
      <c r="I73" s="13"/>
      <c r="J73" s="13"/>
      <c r="K73" s="13"/>
      <c r="L73" s="353">
        <f>'確認申請書'!L137</f>
        <v>0</v>
      </c>
      <c r="M73" s="353"/>
      <c r="N73" s="353"/>
      <c r="O73" s="353"/>
      <c r="P73" s="353"/>
      <c r="Q73" s="353"/>
      <c r="R73" s="353"/>
      <c r="S73" s="353"/>
      <c r="T73" s="353"/>
      <c r="U73" s="353"/>
      <c r="V73" s="353"/>
      <c r="W73" s="353"/>
      <c r="X73" s="353"/>
      <c r="Y73" s="353"/>
      <c r="Z73" s="353"/>
      <c r="AA73" s="353"/>
      <c r="AB73" s="353"/>
      <c r="AC73" s="353"/>
      <c r="AD73" s="353"/>
      <c r="AE73" s="353"/>
      <c r="AF73" s="353"/>
      <c r="AG73" s="353"/>
      <c r="AH73" s="353"/>
      <c r="AJ73" s="143"/>
    </row>
    <row r="74" spans="2:36" ht="27.75" customHeight="1">
      <c r="B74" s="137"/>
      <c r="C74" s="13"/>
      <c r="D74" s="13" t="s">
        <v>263</v>
      </c>
      <c r="E74" s="13"/>
      <c r="F74" s="13"/>
      <c r="G74" s="13"/>
      <c r="H74" s="13"/>
      <c r="I74" s="13"/>
      <c r="J74" s="13"/>
      <c r="K74" s="13"/>
      <c r="L74" s="357">
        <f>IF('確認申請書'!L138="","",'確認申請書'!L138)</f>
      </c>
      <c r="M74" s="357"/>
      <c r="N74" s="357"/>
      <c r="O74" s="357"/>
      <c r="P74" s="357"/>
      <c r="Q74" s="357"/>
      <c r="R74" s="357"/>
      <c r="S74" s="357"/>
      <c r="T74" s="357"/>
      <c r="U74" s="357"/>
      <c r="V74" s="357"/>
      <c r="W74" s="357"/>
      <c r="X74" s="357"/>
      <c r="Y74" s="357"/>
      <c r="Z74" s="357"/>
      <c r="AA74" s="357"/>
      <c r="AB74" s="357"/>
      <c r="AC74" s="357"/>
      <c r="AD74" s="357"/>
      <c r="AE74" s="357"/>
      <c r="AF74" s="357"/>
      <c r="AG74" s="357"/>
      <c r="AH74" s="357"/>
      <c r="AJ74" s="143"/>
    </row>
    <row r="75" spans="2:36" ht="27.75" customHeight="1">
      <c r="B75" s="137"/>
      <c r="C75" s="13"/>
      <c r="D75" s="13" t="s">
        <v>517</v>
      </c>
      <c r="E75" s="13"/>
      <c r="F75" s="13"/>
      <c r="G75" s="13"/>
      <c r="H75" s="13"/>
      <c r="I75" s="13"/>
      <c r="J75" s="13"/>
      <c r="K75" s="13"/>
      <c r="L75" s="357">
        <f>IF('確認申請書'!L139="","",'確認申請書'!L139)</f>
      </c>
      <c r="M75" s="357"/>
      <c r="N75" s="357"/>
      <c r="O75" s="357"/>
      <c r="P75" s="357"/>
      <c r="Q75" s="357"/>
      <c r="R75" s="357"/>
      <c r="S75" s="357"/>
      <c r="T75" s="357"/>
      <c r="U75" s="357"/>
      <c r="V75" s="357"/>
      <c r="W75" s="357"/>
      <c r="X75" s="357"/>
      <c r="Y75" s="357"/>
      <c r="Z75" s="357"/>
      <c r="AA75" s="357"/>
      <c r="AB75" s="357"/>
      <c r="AC75" s="357"/>
      <c r="AD75" s="357"/>
      <c r="AE75" s="357"/>
      <c r="AF75" s="357"/>
      <c r="AG75" s="357"/>
      <c r="AH75" s="357"/>
      <c r="AJ75" s="143"/>
    </row>
    <row r="76" spans="2:36" ht="27.75" customHeight="1">
      <c r="B76" s="137"/>
      <c r="C76" s="13"/>
      <c r="D76" s="13" t="s">
        <v>498</v>
      </c>
      <c r="E76" s="13"/>
      <c r="F76" s="13"/>
      <c r="G76" s="13"/>
      <c r="H76" s="13"/>
      <c r="I76" s="13"/>
      <c r="J76" s="13"/>
      <c r="K76" s="13"/>
      <c r="L76" s="79"/>
      <c r="M76" s="79"/>
      <c r="N76" s="353">
        <f>'確認申請書'!N140</f>
        <v>0</v>
      </c>
      <c r="O76" s="353"/>
      <c r="P76" s="353"/>
      <c r="Q76" s="353"/>
      <c r="R76" s="353"/>
      <c r="S76" s="353"/>
      <c r="T76" s="353"/>
      <c r="U76" s="353"/>
      <c r="V76" s="353"/>
      <c r="W76" s="353"/>
      <c r="X76" s="353"/>
      <c r="Y76" s="353"/>
      <c r="Z76" s="353"/>
      <c r="AA76" s="353"/>
      <c r="AB76" s="353"/>
      <c r="AC76" s="353"/>
      <c r="AD76" s="353"/>
      <c r="AE76" s="353"/>
      <c r="AF76" s="353"/>
      <c r="AG76" s="353"/>
      <c r="AH76" s="353"/>
      <c r="AJ76" s="143"/>
    </row>
    <row r="77" spans="1:36" ht="10.5" customHeight="1">
      <c r="A77" s="99"/>
      <c r="B77" s="134"/>
      <c r="C77" s="7"/>
      <c r="D77" s="7"/>
      <c r="E77" s="7"/>
      <c r="F77" s="7"/>
      <c r="G77" s="7"/>
      <c r="H77" s="7"/>
      <c r="I77" s="7"/>
      <c r="J77" s="7"/>
      <c r="K77" s="7"/>
      <c r="L77" s="80"/>
      <c r="M77" s="80"/>
      <c r="N77" s="81"/>
      <c r="O77" s="81"/>
      <c r="P77" s="81"/>
      <c r="Q77" s="81"/>
      <c r="R77" s="81"/>
      <c r="S77" s="81"/>
      <c r="T77" s="81"/>
      <c r="U77" s="81"/>
      <c r="V77" s="81"/>
      <c r="W77" s="81"/>
      <c r="X77" s="81"/>
      <c r="Y77" s="81"/>
      <c r="Z77" s="81"/>
      <c r="AA77" s="81"/>
      <c r="AB77" s="81"/>
      <c r="AC77" s="81"/>
      <c r="AD77" s="81"/>
      <c r="AE77" s="81"/>
      <c r="AF77" s="81"/>
      <c r="AG77" s="81"/>
      <c r="AH77" s="81"/>
      <c r="AJ77" s="143"/>
    </row>
    <row r="78" spans="1:36" ht="27.75" customHeight="1">
      <c r="A78" s="99"/>
      <c r="B78" s="134"/>
      <c r="C78" s="13" t="s">
        <v>668</v>
      </c>
      <c r="D78" s="7"/>
      <c r="E78" s="7"/>
      <c r="F78" s="7"/>
      <c r="G78" s="7"/>
      <c r="H78" s="7"/>
      <c r="I78" s="7"/>
      <c r="J78" s="7"/>
      <c r="K78" s="7"/>
      <c r="L78" s="80"/>
      <c r="M78" s="80"/>
      <c r="N78" s="81"/>
      <c r="O78" s="81"/>
      <c r="P78" s="81"/>
      <c r="Q78" s="81"/>
      <c r="R78" s="81"/>
      <c r="S78" s="81"/>
      <c r="T78" s="81"/>
      <c r="U78" s="81"/>
      <c r="V78" s="81"/>
      <c r="W78" s="81"/>
      <c r="X78" s="81"/>
      <c r="Y78" s="81"/>
      <c r="Z78" s="81"/>
      <c r="AA78" s="81"/>
      <c r="AB78" s="81"/>
      <c r="AC78" s="81"/>
      <c r="AD78" s="81"/>
      <c r="AE78" s="81"/>
      <c r="AF78" s="81"/>
      <c r="AG78" s="81"/>
      <c r="AH78" s="81"/>
      <c r="AJ78" s="143"/>
    </row>
    <row r="79" spans="2:36" ht="27.75" customHeight="1">
      <c r="B79" s="137"/>
      <c r="C79" s="13"/>
      <c r="D79" s="13" t="s">
        <v>264</v>
      </c>
      <c r="E79" s="13"/>
      <c r="F79" s="13"/>
      <c r="G79" s="13"/>
      <c r="H79" s="13"/>
      <c r="I79" s="13"/>
      <c r="J79" s="13"/>
      <c r="K79" s="13"/>
      <c r="L79" s="339">
        <f>'確認申請書'!L143</f>
        <v>0</v>
      </c>
      <c r="M79" s="339"/>
      <c r="N79" s="339"/>
      <c r="O79" s="339"/>
      <c r="P79" s="339"/>
      <c r="Q79" s="339"/>
      <c r="R79" s="339"/>
      <c r="S79" s="339"/>
      <c r="T79" s="339"/>
      <c r="U79" s="339"/>
      <c r="V79" s="339"/>
      <c r="W79" s="339"/>
      <c r="X79" s="339"/>
      <c r="Y79" s="339"/>
      <c r="Z79" s="339"/>
      <c r="AA79" s="339"/>
      <c r="AB79" s="339"/>
      <c r="AC79" s="339"/>
      <c r="AD79" s="339"/>
      <c r="AE79" s="339"/>
      <c r="AF79" s="339"/>
      <c r="AG79" s="339"/>
      <c r="AH79" s="339"/>
      <c r="AJ79" s="143"/>
    </row>
    <row r="80" spans="2:36" ht="27.75" customHeight="1">
      <c r="B80" s="137"/>
      <c r="C80" s="13"/>
      <c r="D80" s="13" t="s">
        <v>265</v>
      </c>
      <c r="E80" s="13"/>
      <c r="F80" s="13"/>
      <c r="G80" s="13"/>
      <c r="H80" s="13"/>
      <c r="I80" s="13"/>
      <c r="J80" s="13"/>
      <c r="K80" s="13"/>
      <c r="L80" s="353">
        <f>'確認申請書'!L144</f>
        <v>0</v>
      </c>
      <c r="M80" s="353"/>
      <c r="N80" s="353"/>
      <c r="O80" s="353"/>
      <c r="P80" s="353"/>
      <c r="Q80" s="353"/>
      <c r="R80" s="353"/>
      <c r="S80" s="353"/>
      <c r="T80" s="353"/>
      <c r="U80" s="353"/>
      <c r="V80" s="353"/>
      <c r="W80" s="353"/>
      <c r="X80" s="353"/>
      <c r="Y80" s="353"/>
      <c r="Z80" s="353"/>
      <c r="AA80" s="353"/>
      <c r="AB80" s="353"/>
      <c r="AC80" s="353"/>
      <c r="AD80" s="353"/>
      <c r="AE80" s="353"/>
      <c r="AF80" s="353"/>
      <c r="AG80" s="353"/>
      <c r="AH80" s="353"/>
      <c r="AJ80" s="143"/>
    </row>
    <row r="81" spans="2:36" ht="27.75" customHeight="1">
      <c r="B81" s="137"/>
      <c r="C81" s="13"/>
      <c r="D81" s="13" t="s">
        <v>266</v>
      </c>
      <c r="E81" s="13"/>
      <c r="F81" s="13"/>
      <c r="G81" s="13"/>
      <c r="H81" s="13"/>
      <c r="I81" s="13"/>
      <c r="J81" s="13"/>
      <c r="K81" s="13"/>
      <c r="L81" s="354">
        <f>IF('確認申請書'!L145="","",'確認申請書'!L145)</f>
      </c>
      <c r="M81" s="354"/>
      <c r="N81" s="354"/>
      <c r="O81" s="354"/>
      <c r="P81" s="354"/>
      <c r="Q81" s="354"/>
      <c r="R81" s="354"/>
      <c r="S81" s="354"/>
      <c r="T81" s="354"/>
      <c r="U81" s="354"/>
      <c r="V81" s="354"/>
      <c r="W81" s="354"/>
      <c r="X81" s="354"/>
      <c r="Y81" s="354"/>
      <c r="Z81" s="354"/>
      <c r="AA81" s="354"/>
      <c r="AB81" s="354"/>
      <c r="AC81" s="354"/>
      <c r="AD81" s="354"/>
      <c r="AE81" s="354"/>
      <c r="AF81" s="354"/>
      <c r="AG81" s="354"/>
      <c r="AH81" s="354"/>
      <c r="AJ81" s="143"/>
    </row>
    <row r="82" spans="2:36" ht="27.75" customHeight="1">
      <c r="B82" s="137"/>
      <c r="C82" s="13"/>
      <c r="D82" s="13" t="s">
        <v>267</v>
      </c>
      <c r="E82" s="13"/>
      <c r="F82" s="13"/>
      <c r="G82" s="13"/>
      <c r="H82" s="13"/>
      <c r="I82" s="13"/>
      <c r="J82" s="13"/>
      <c r="K82" s="13"/>
      <c r="L82" s="353">
        <f>'確認申請書'!L146</f>
        <v>0</v>
      </c>
      <c r="M82" s="353"/>
      <c r="N82" s="353"/>
      <c r="O82" s="353"/>
      <c r="P82" s="353"/>
      <c r="Q82" s="353"/>
      <c r="R82" s="353"/>
      <c r="S82" s="353"/>
      <c r="T82" s="353"/>
      <c r="U82" s="353"/>
      <c r="V82" s="353"/>
      <c r="W82" s="353"/>
      <c r="X82" s="353"/>
      <c r="Y82" s="353"/>
      <c r="Z82" s="353"/>
      <c r="AA82" s="353"/>
      <c r="AB82" s="353"/>
      <c r="AC82" s="353"/>
      <c r="AD82" s="353"/>
      <c r="AE82" s="353"/>
      <c r="AF82" s="353"/>
      <c r="AG82" s="353"/>
      <c r="AH82" s="353"/>
      <c r="AJ82" s="143"/>
    </row>
    <row r="83" spans="2:36" ht="27.75" customHeight="1">
      <c r="B83" s="137"/>
      <c r="C83" s="13"/>
      <c r="D83" s="13" t="s">
        <v>268</v>
      </c>
      <c r="E83" s="13"/>
      <c r="F83" s="13"/>
      <c r="G83" s="13"/>
      <c r="H83" s="13"/>
      <c r="I83" s="13"/>
      <c r="J83" s="13"/>
      <c r="K83" s="13"/>
      <c r="L83" s="357">
        <f>IF('確認申請書'!L147="","",'確認申請書'!L147)</f>
      </c>
      <c r="M83" s="357"/>
      <c r="N83" s="357"/>
      <c r="O83" s="357"/>
      <c r="P83" s="357"/>
      <c r="Q83" s="357"/>
      <c r="R83" s="357"/>
      <c r="S83" s="357"/>
      <c r="T83" s="357"/>
      <c r="U83" s="357"/>
      <c r="V83" s="357"/>
      <c r="W83" s="357"/>
      <c r="X83" s="357"/>
      <c r="Y83" s="357"/>
      <c r="Z83" s="357"/>
      <c r="AA83" s="357"/>
      <c r="AB83" s="357"/>
      <c r="AC83" s="357"/>
      <c r="AD83" s="357"/>
      <c r="AE83" s="357"/>
      <c r="AF83" s="357"/>
      <c r="AG83" s="357"/>
      <c r="AH83" s="357"/>
      <c r="AJ83" s="143"/>
    </row>
    <row r="84" spans="2:36" ht="27.75" customHeight="1">
      <c r="B84" s="137"/>
      <c r="C84" s="13"/>
      <c r="D84" s="13" t="s">
        <v>517</v>
      </c>
      <c r="E84" s="13"/>
      <c r="F84" s="13"/>
      <c r="G84" s="13"/>
      <c r="H84" s="13"/>
      <c r="I84" s="13"/>
      <c r="J84" s="13"/>
      <c r="K84" s="13"/>
      <c r="L84" s="357">
        <f>IF('確認申請書'!L148="","",'確認申請書'!L148)</f>
      </c>
      <c r="M84" s="357"/>
      <c r="N84" s="357"/>
      <c r="O84" s="357"/>
      <c r="P84" s="357"/>
      <c r="Q84" s="357"/>
      <c r="R84" s="357"/>
      <c r="S84" s="357"/>
      <c r="T84" s="357"/>
      <c r="U84" s="357"/>
      <c r="V84" s="357"/>
      <c r="W84" s="357"/>
      <c r="X84" s="357"/>
      <c r="Y84" s="357"/>
      <c r="Z84" s="357"/>
      <c r="AA84" s="357"/>
      <c r="AB84" s="357"/>
      <c r="AC84" s="357"/>
      <c r="AD84" s="357"/>
      <c r="AE84" s="357"/>
      <c r="AF84" s="357"/>
      <c r="AG84" s="357"/>
      <c r="AH84" s="357"/>
      <c r="AJ84" s="143"/>
    </row>
    <row r="85" spans="2:36" ht="27.75" customHeight="1">
      <c r="B85" s="137"/>
      <c r="C85" s="13"/>
      <c r="D85" s="13" t="s">
        <v>498</v>
      </c>
      <c r="E85" s="13"/>
      <c r="F85" s="13"/>
      <c r="G85" s="13"/>
      <c r="H85" s="13"/>
      <c r="I85" s="13"/>
      <c r="J85" s="13"/>
      <c r="K85" s="13"/>
      <c r="L85" s="79"/>
      <c r="M85" s="79"/>
      <c r="N85" s="353">
        <f>'確認申請書'!N149</f>
        <v>0</v>
      </c>
      <c r="O85" s="353"/>
      <c r="P85" s="353"/>
      <c r="Q85" s="353"/>
      <c r="R85" s="353"/>
      <c r="S85" s="353"/>
      <c r="T85" s="353"/>
      <c r="U85" s="353"/>
      <c r="V85" s="353"/>
      <c r="W85" s="353"/>
      <c r="X85" s="353"/>
      <c r="Y85" s="353"/>
      <c r="Z85" s="353"/>
      <c r="AA85" s="353"/>
      <c r="AB85" s="353"/>
      <c r="AC85" s="353"/>
      <c r="AD85" s="353"/>
      <c r="AE85" s="353"/>
      <c r="AF85" s="353"/>
      <c r="AG85" s="353"/>
      <c r="AH85" s="353"/>
      <c r="AJ85" s="143"/>
    </row>
    <row r="86" spans="1:36" ht="15" customHeight="1">
      <c r="A86" s="99"/>
      <c r="B86" s="134"/>
      <c r="C86" s="27"/>
      <c r="D86" s="60"/>
      <c r="E86" s="60"/>
      <c r="F86" s="60"/>
      <c r="G86" s="60"/>
      <c r="H86" s="60"/>
      <c r="I86" s="60"/>
      <c r="J86" s="60"/>
      <c r="K86" s="60"/>
      <c r="L86" s="100"/>
      <c r="M86" s="100"/>
      <c r="N86" s="101"/>
      <c r="O86" s="101"/>
      <c r="P86" s="101"/>
      <c r="Q86" s="101"/>
      <c r="R86" s="101"/>
      <c r="S86" s="101"/>
      <c r="T86" s="101"/>
      <c r="U86" s="101"/>
      <c r="V86" s="101"/>
      <c r="W86" s="101"/>
      <c r="X86" s="101"/>
      <c r="Y86" s="101"/>
      <c r="Z86" s="101"/>
      <c r="AA86" s="101"/>
      <c r="AB86" s="101"/>
      <c r="AC86" s="101"/>
      <c r="AD86" s="101"/>
      <c r="AE86" s="101"/>
      <c r="AF86" s="101"/>
      <c r="AG86" s="101"/>
      <c r="AH86" s="101"/>
      <c r="AJ86" s="143"/>
    </row>
    <row r="87" spans="1:36" s="7" customFormat="1" ht="15" customHeight="1">
      <c r="A87" s="99"/>
      <c r="B87" s="134"/>
      <c r="C87" s="25"/>
      <c r="D87" s="61"/>
      <c r="E87" s="61"/>
      <c r="F87" s="61"/>
      <c r="G87" s="61"/>
      <c r="H87" s="61"/>
      <c r="I87" s="61"/>
      <c r="J87" s="61"/>
      <c r="K87" s="61"/>
      <c r="L87" s="102"/>
      <c r="M87" s="102"/>
      <c r="N87" s="103"/>
      <c r="O87" s="103"/>
      <c r="P87" s="103"/>
      <c r="Q87" s="103"/>
      <c r="R87" s="103"/>
      <c r="S87" s="103"/>
      <c r="T87" s="103"/>
      <c r="U87" s="103"/>
      <c r="V87" s="103"/>
      <c r="W87" s="103"/>
      <c r="X87" s="103"/>
      <c r="Y87" s="103"/>
      <c r="Z87" s="103"/>
      <c r="AA87" s="103"/>
      <c r="AB87" s="103"/>
      <c r="AC87" s="103"/>
      <c r="AD87" s="103"/>
      <c r="AE87" s="103"/>
      <c r="AF87" s="103"/>
      <c r="AG87" s="103"/>
      <c r="AH87" s="103"/>
      <c r="AJ87" s="135"/>
    </row>
    <row r="88" spans="2:36" ht="27.75" customHeight="1">
      <c r="B88" s="137"/>
      <c r="C88" s="13" t="s">
        <v>36</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7"/>
      <c r="AJ88" s="143"/>
    </row>
    <row r="89" spans="2:36" ht="27.75" customHeight="1">
      <c r="B89" s="137"/>
      <c r="C89" s="13" t="s">
        <v>210</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7"/>
      <c r="AJ89" s="143"/>
    </row>
    <row r="90" spans="1:36" ht="27.75" customHeight="1">
      <c r="A90" s="151">
        <f>IF(OR(M90="１級",M90="1級",M90="一級"),"大臣",IF(OR(M90="２級",M90="2級",M90="二級",M90="木造"),"知事",""))</f>
      </c>
      <c r="B90" s="138"/>
      <c r="C90" s="13"/>
      <c r="D90" s="13" t="s">
        <v>357</v>
      </c>
      <c r="E90" s="13"/>
      <c r="F90" s="13"/>
      <c r="G90" s="13"/>
      <c r="H90" s="13"/>
      <c r="I90" s="13"/>
      <c r="J90" s="13"/>
      <c r="K90" s="7"/>
      <c r="L90" s="87" t="s">
        <v>253</v>
      </c>
      <c r="M90" s="346">
        <f>'確認申請書'!M154</f>
        <v>0</v>
      </c>
      <c r="N90" s="346"/>
      <c r="O90" s="88" t="s">
        <v>254</v>
      </c>
      <c r="P90" s="88"/>
      <c r="Q90" s="88"/>
      <c r="R90" s="56"/>
      <c r="S90" s="56"/>
      <c r="T90" s="51" t="str">
        <f>IF(A90="","（ 大臣・",IF(A90="知事","（",))</f>
        <v>（ 大臣・</v>
      </c>
      <c r="U90" s="346">
        <f>'確認申請書'!U154</f>
        <v>0</v>
      </c>
      <c r="V90" s="346"/>
      <c r="W90" s="346"/>
      <c r="X90" s="299" t="str">
        <f>IF(A90="大臣","（大臣","知事")</f>
        <v>知事</v>
      </c>
      <c r="Y90" s="299"/>
      <c r="Z90" s="88"/>
      <c r="AA90" s="87" t="s">
        <v>456</v>
      </c>
      <c r="AB90" s="88" t="s">
        <v>203</v>
      </c>
      <c r="AC90" s="346">
        <f>'確認申請書'!AC154</f>
        <v>0</v>
      </c>
      <c r="AD90" s="346"/>
      <c r="AE90" s="346"/>
      <c r="AF90" s="346"/>
      <c r="AG90" s="346"/>
      <c r="AH90" s="88" t="s">
        <v>113</v>
      </c>
      <c r="AJ90" s="143"/>
    </row>
    <row r="91" spans="2:36" ht="27.75" customHeight="1">
      <c r="B91" s="137"/>
      <c r="C91" s="13"/>
      <c r="D91" s="13" t="s">
        <v>255</v>
      </c>
      <c r="E91" s="13"/>
      <c r="F91" s="13"/>
      <c r="G91" s="13"/>
      <c r="H91" s="13"/>
      <c r="I91" s="13"/>
      <c r="J91" s="13"/>
      <c r="K91" s="13"/>
      <c r="L91" s="339">
        <f>'確認申請書'!L155</f>
        <v>0</v>
      </c>
      <c r="M91" s="339"/>
      <c r="N91" s="339"/>
      <c r="O91" s="339"/>
      <c r="P91" s="339"/>
      <c r="Q91" s="339"/>
      <c r="R91" s="339"/>
      <c r="S91" s="339"/>
      <c r="T91" s="339"/>
      <c r="U91" s="339"/>
      <c r="V91" s="339"/>
      <c r="W91" s="339"/>
      <c r="X91" s="339"/>
      <c r="Y91" s="339"/>
      <c r="Z91" s="339"/>
      <c r="AA91" s="339"/>
      <c r="AB91" s="339"/>
      <c r="AC91" s="339"/>
      <c r="AD91" s="339"/>
      <c r="AE91" s="339"/>
      <c r="AF91" s="339"/>
      <c r="AG91" s="339"/>
      <c r="AH91" s="339"/>
      <c r="AJ91" s="143"/>
    </row>
    <row r="92" spans="2:48" ht="27.75" customHeight="1">
      <c r="B92" s="137"/>
      <c r="C92" s="13"/>
      <c r="D92" s="13" t="s">
        <v>566</v>
      </c>
      <c r="E92" s="13"/>
      <c r="F92" s="13"/>
      <c r="G92" s="13"/>
      <c r="H92" s="13"/>
      <c r="I92" s="13"/>
      <c r="J92" s="13"/>
      <c r="K92" s="13"/>
      <c r="L92" s="87" t="s">
        <v>256</v>
      </c>
      <c r="M92" s="351">
        <f>'確認申請書'!M156</f>
        <v>0</v>
      </c>
      <c r="N92" s="351"/>
      <c r="O92" s="365" t="s">
        <v>205</v>
      </c>
      <c r="P92" s="365"/>
      <c r="Q92" s="365"/>
      <c r="R92" s="365"/>
      <c r="S92" s="365"/>
      <c r="T92" s="90" t="s">
        <v>256</v>
      </c>
      <c r="U92" s="351">
        <f>'確認申請書'!U156</f>
        <v>0</v>
      </c>
      <c r="V92" s="351"/>
      <c r="W92" s="351"/>
      <c r="X92" s="88" t="s">
        <v>204</v>
      </c>
      <c r="Y92" s="88"/>
      <c r="Z92" s="88"/>
      <c r="AA92" s="88"/>
      <c r="AB92" s="88" t="s">
        <v>203</v>
      </c>
      <c r="AC92" s="351">
        <f>'確認申請書'!AC156</f>
        <v>0</v>
      </c>
      <c r="AD92" s="351"/>
      <c r="AE92" s="351"/>
      <c r="AF92" s="351"/>
      <c r="AG92" s="351"/>
      <c r="AH92" s="88" t="s">
        <v>113</v>
      </c>
      <c r="AJ92" s="135"/>
      <c r="AK92" s="7"/>
      <c r="AL92" s="7"/>
      <c r="AM92" s="7"/>
      <c r="AN92" s="7"/>
      <c r="AO92" s="7"/>
      <c r="AP92" s="7"/>
      <c r="AQ92" s="7"/>
      <c r="AR92" s="7"/>
      <c r="AS92" s="7"/>
      <c r="AT92" s="7"/>
      <c r="AU92" s="7"/>
      <c r="AV92" s="13"/>
    </row>
    <row r="93" spans="2:36" ht="27.75" customHeight="1">
      <c r="B93" s="137"/>
      <c r="C93" s="13"/>
      <c r="D93" s="13"/>
      <c r="E93" s="13"/>
      <c r="F93" s="13"/>
      <c r="G93" s="13"/>
      <c r="H93" s="13"/>
      <c r="I93" s="13"/>
      <c r="J93" s="13"/>
      <c r="K93" s="13"/>
      <c r="L93" s="339">
        <f>'確認申請書'!L157</f>
        <v>0</v>
      </c>
      <c r="M93" s="339"/>
      <c r="N93" s="339"/>
      <c r="O93" s="339"/>
      <c r="P93" s="339"/>
      <c r="Q93" s="339"/>
      <c r="R93" s="339"/>
      <c r="S93" s="339"/>
      <c r="T93" s="339"/>
      <c r="U93" s="339"/>
      <c r="V93" s="339"/>
      <c r="W93" s="339"/>
      <c r="X93" s="339"/>
      <c r="Y93" s="339"/>
      <c r="Z93" s="339"/>
      <c r="AA93" s="339"/>
      <c r="AB93" s="339"/>
      <c r="AC93" s="339"/>
      <c r="AD93" s="339"/>
      <c r="AE93" s="339"/>
      <c r="AF93" s="339"/>
      <c r="AG93" s="339"/>
      <c r="AH93" s="339"/>
      <c r="AJ93" s="143"/>
    </row>
    <row r="94" spans="2:36" ht="27.75" customHeight="1">
      <c r="B94" s="137"/>
      <c r="C94" s="13"/>
      <c r="D94" s="13" t="s">
        <v>567</v>
      </c>
      <c r="E94" s="13"/>
      <c r="F94" s="13"/>
      <c r="G94" s="13"/>
      <c r="H94" s="13"/>
      <c r="I94" s="13"/>
      <c r="J94" s="13"/>
      <c r="K94" s="13"/>
      <c r="L94" s="354">
        <f>IF('確認申請書'!L158="","",'確認申請書'!L158)</f>
      </c>
      <c r="M94" s="354"/>
      <c r="N94" s="354"/>
      <c r="O94" s="354"/>
      <c r="P94" s="354"/>
      <c r="Q94" s="354"/>
      <c r="R94" s="354"/>
      <c r="S94" s="354"/>
      <c r="T94" s="354"/>
      <c r="U94" s="354"/>
      <c r="V94" s="354"/>
      <c r="W94" s="354"/>
      <c r="X94" s="354"/>
      <c r="Y94" s="354"/>
      <c r="Z94" s="354"/>
      <c r="AA94" s="354"/>
      <c r="AB94" s="354"/>
      <c r="AC94" s="354"/>
      <c r="AD94" s="354"/>
      <c r="AE94" s="354"/>
      <c r="AF94" s="354"/>
      <c r="AG94" s="354"/>
      <c r="AH94" s="354"/>
      <c r="AJ94" s="143"/>
    </row>
    <row r="95" spans="2:36" ht="27.75" customHeight="1">
      <c r="B95" s="137"/>
      <c r="C95" s="13"/>
      <c r="D95" s="13" t="s">
        <v>257</v>
      </c>
      <c r="E95" s="13"/>
      <c r="F95" s="13"/>
      <c r="G95" s="13"/>
      <c r="H95" s="13"/>
      <c r="I95" s="13"/>
      <c r="J95" s="13"/>
      <c r="K95" s="13"/>
      <c r="L95" s="353">
        <f>'確認申請書'!L159</f>
        <v>0</v>
      </c>
      <c r="M95" s="353"/>
      <c r="N95" s="353"/>
      <c r="O95" s="353"/>
      <c r="P95" s="353"/>
      <c r="Q95" s="353"/>
      <c r="R95" s="353"/>
      <c r="S95" s="353"/>
      <c r="T95" s="353"/>
      <c r="U95" s="353"/>
      <c r="V95" s="353"/>
      <c r="W95" s="353"/>
      <c r="X95" s="353"/>
      <c r="Y95" s="353"/>
      <c r="Z95" s="353"/>
      <c r="AA95" s="353"/>
      <c r="AB95" s="353"/>
      <c r="AC95" s="353"/>
      <c r="AD95" s="353"/>
      <c r="AE95" s="353"/>
      <c r="AF95" s="353"/>
      <c r="AG95" s="353"/>
      <c r="AH95" s="353"/>
      <c r="AJ95" s="143"/>
    </row>
    <row r="96" spans="2:36" ht="27.75" customHeight="1">
      <c r="B96" s="137"/>
      <c r="C96" s="13"/>
      <c r="D96" s="13" t="s">
        <v>258</v>
      </c>
      <c r="E96" s="13"/>
      <c r="F96" s="13"/>
      <c r="G96" s="13"/>
      <c r="H96" s="13"/>
      <c r="I96" s="13"/>
      <c r="J96" s="13"/>
      <c r="K96" s="13"/>
      <c r="L96" s="354">
        <f>IF('確認申請書'!L160="","",'確認申請書'!L160)</f>
      </c>
      <c r="M96" s="354"/>
      <c r="N96" s="354"/>
      <c r="O96" s="354"/>
      <c r="P96" s="354"/>
      <c r="Q96" s="354"/>
      <c r="R96" s="354"/>
      <c r="S96" s="354"/>
      <c r="T96" s="354"/>
      <c r="U96" s="354"/>
      <c r="V96" s="354"/>
      <c r="W96" s="354"/>
      <c r="X96" s="354"/>
      <c r="Y96" s="354"/>
      <c r="Z96" s="354"/>
      <c r="AA96" s="354"/>
      <c r="AB96" s="354"/>
      <c r="AC96" s="354"/>
      <c r="AD96" s="354"/>
      <c r="AE96" s="354"/>
      <c r="AF96" s="354"/>
      <c r="AG96" s="354"/>
      <c r="AH96" s="354"/>
      <c r="AJ96" s="143"/>
    </row>
    <row r="97" spans="2:36" ht="27.75" customHeight="1">
      <c r="B97" s="137"/>
      <c r="C97" s="13"/>
      <c r="D97" s="13" t="s">
        <v>211</v>
      </c>
      <c r="E97" s="13"/>
      <c r="F97" s="13"/>
      <c r="G97" s="13"/>
      <c r="H97" s="13"/>
      <c r="I97" s="13"/>
      <c r="J97" s="13"/>
      <c r="K97" s="13"/>
      <c r="L97" s="79"/>
      <c r="M97" s="79"/>
      <c r="N97" s="353">
        <f>'確認申請書'!N161</f>
        <v>0</v>
      </c>
      <c r="O97" s="353"/>
      <c r="P97" s="353"/>
      <c r="Q97" s="353"/>
      <c r="R97" s="353"/>
      <c r="S97" s="353"/>
      <c r="T97" s="353"/>
      <c r="U97" s="353"/>
      <c r="V97" s="353"/>
      <c r="W97" s="353"/>
      <c r="X97" s="353"/>
      <c r="Y97" s="353"/>
      <c r="Z97" s="353"/>
      <c r="AA97" s="353"/>
      <c r="AB97" s="353"/>
      <c r="AC97" s="353"/>
      <c r="AD97" s="353"/>
      <c r="AE97" s="353"/>
      <c r="AF97" s="353"/>
      <c r="AG97" s="353"/>
      <c r="AH97" s="353"/>
      <c r="AJ97" s="143"/>
    </row>
    <row r="98" spans="2:36" ht="27.75" customHeight="1">
      <c r="B98" s="137"/>
      <c r="C98" s="13"/>
      <c r="D98" s="13"/>
      <c r="E98" s="13"/>
      <c r="F98" s="13"/>
      <c r="G98" s="13"/>
      <c r="H98" s="13"/>
      <c r="I98" s="13"/>
      <c r="J98" s="13"/>
      <c r="K98" s="13"/>
      <c r="L98" s="80"/>
      <c r="M98" s="80"/>
      <c r="N98" s="353">
        <f>'確認申請書'!N162</f>
        <v>0</v>
      </c>
      <c r="O98" s="353"/>
      <c r="P98" s="353"/>
      <c r="Q98" s="353"/>
      <c r="R98" s="353"/>
      <c r="S98" s="353"/>
      <c r="T98" s="353"/>
      <c r="U98" s="353"/>
      <c r="V98" s="353"/>
      <c r="W98" s="353"/>
      <c r="X98" s="353"/>
      <c r="Y98" s="353"/>
      <c r="Z98" s="353"/>
      <c r="AA98" s="353"/>
      <c r="AB98" s="353"/>
      <c r="AC98" s="353"/>
      <c r="AD98" s="353"/>
      <c r="AE98" s="353"/>
      <c r="AF98" s="353"/>
      <c r="AG98" s="353"/>
      <c r="AH98" s="353"/>
      <c r="AJ98" s="143"/>
    </row>
    <row r="99" spans="2:36" ht="15" customHeight="1">
      <c r="B99" s="137"/>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7"/>
      <c r="AJ99" s="143"/>
    </row>
    <row r="100" spans="2:36" ht="27.75" customHeight="1">
      <c r="B100" s="137"/>
      <c r="C100" s="13" t="s">
        <v>212</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7"/>
      <c r="AJ100" s="143"/>
    </row>
    <row r="101" spans="1:36" ht="27.75" customHeight="1">
      <c r="A101" s="151">
        <f>IF(OR(M101="１級",M101="1級",M101="一級"),"大臣",IF(OR(M101="２級",M101="2級",M101="二級",M101="木造"),"知事",""))</f>
      </c>
      <c r="B101" s="138"/>
      <c r="C101" s="13"/>
      <c r="D101" s="13" t="s">
        <v>357</v>
      </c>
      <c r="E101" s="13"/>
      <c r="F101" s="13"/>
      <c r="G101" s="13"/>
      <c r="H101" s="13"/>
      <c r="I101" s="13"/>
      <c r="J101" s="13"/>
      <c r="K101" s="7"/>
      <c r="L101" s="87" t="s">
        <v>253</v>
      </c>
      <c r="M101" s="346">
        <f>'確認申請書'!M165</f>
        <v>0</v>
      </c>
      <c r="N101" s="346"/>
      <c r="O101" s="88" t="s">
        <v>254</v>
      </c>
      <c r="P101" s="88"/>
      <c r="Q101" s="88"/>
      <c r="R101" s="56"/>
      <c r="S101" s="56"/>
      <c r="T101" s="51" t="str">
        <f>IF(A101="","（ 大臣・",IF(A101="知事","（",))</f>
        <v>（ 大臣・</v>
      </c>
      <c r="U101" s="346">
        <f>'確認申請書'!U165</f>
        <v>0</v>
      </c>
      <c r="V101" s="346"/>
      <c r="W101" s="346"/>
      <c r="X101" s="299" t="str">
        <f>IF(A101="大臣","（大臣","知事")</f>
        <v>知事</v>
      </c>
      <c r="Y101" s="299"/>
      <c r="Z101" s="88"/>
      <c r="AA101" s="87" t="s">
        <v>456</v>
      </c>
      <c r="AB101" s="88" t="s">
        <v>203</v>
      </c>
      <c r="AC101" s="346">
        <f>'確認申請書'!AC165</f>
        <v>0</v>
      </c>
      <c r="AD101" s="346"/>
      <c r="AE101" s="346"/>
      <c r="AF101" s="346"/>
      <c r="AG101" s="346"/>
      <c r="AH101" s="88" t="s">
        <v>113</v>
      </c>
      <c r="AJ101" s="143"/>
    </row>
    <row r="102" spans="2:36" ht="27.75" customHeight="1">
      <c r="B102" s="137"/>
      <c r="C102" s="13"/>
      <c r="D102" s="13" t="s">
        <v>255</v>
      </c>
      <c r="E102" s="13"/>
      <c r="F102" s="13"/>
      <c r="G102" s="13"/>
      <c r="H102" s="13"/>
      <c r="I102" s="13"/>
      <c r="J102" s="13"/>
      <c r="K102" s="13"/>
      <c r="L102" s="339">
        <f>'確認申請書'!L166</f>
        <v>0</v>
      </c>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J102" s="143"/>
    </row>
    <row r="103" spans="2:48" ht="27.75" customHeight="1">
      <c r="B103" s="137"/>
      <c r="C103" s="13"/>
      <c r="D103" s="13" t="s">
        <v>566</v>
      </c>
      <c r="E103" s="13"/>
      <c r="F103" s="13"/>
      <c r="G103" s="13"/>
      <c r="H103" s="13"/>
      <c r="I103" s="13"/>
      <c r="J103" s="13"/>
      <c r="K103" s="13"/>
      <c r="L103" s="87" t="s">
        <v>256</v>
      </c>
      <c r="M103" s="351">
        <f>'確認申請書'!M167</f>
        <v>0</v>
      </c>
      <c r="N103" s="351"/>
      <c r="O103" s="365" t="s">
        <v>205</v>
      </c>
      <c r="P103" s="365"/>
      <c r="Q103" s="365"/>
      <c r="R103" s="365"/>
      <c r="S103" s="365"/>
      <c r="T103" s="90" t="s">
        <v>256</v>
      </c>
      <c r="U103" s="351">
        <f>'確認申請書'!U167</f>
        <v>0</v>
      </c>
      <c r="V103" s="351"/>
      <c r="W103" s="351"/>
      <c r="X103" s="88" t="s">
        <v>204</v>
      </c>
      <c r="Y103" s="88"/>
      <c r="Z103" s="88"/>
      <c r="AA103" s="88"/>
      <c r="AB103" s="88" t="s">
        <v>203</v>
      </c>
      <c r="AC103" s="351">
        <f>'確認申請書'!AC167</f>
        <v>0</v>
      </c>
      <c r="AD103" s="351"/>
      <c r="AE103" s="351"/>
      <c r="AF103" s="351"/>
      <c r="AG103" s="351"/>
      <c r="AH103" s="88" t="s">
        <v>113</v>
      </c>
      <c r="AJ103" s="135"/>
      <c r="AK103" s="7"/>
      <c r="AL103" s="7"/>
      <c r="AM103" s="7"/>
      <c r="AN103" s="7"/>
      <c r="AO103" s="7"/>
      <c r="AP103" s="7"/>
      <c r="AQ103" s="7"/>
      <c r="AR103" s="7"/>
      <c r="AS103" s="7"/>
      <c r="AT103" s="7"/>
      <c r="AU103" s="7"/>
      <c r="AV103" s="13"/>
    </row>
    <row r="104" spans="2:36" ht="27.75" customHeight="1">
      <c r="B104" s="137"/>
      <c r="C104" s="13"/>
      <c r="D104" s="13"/>
      <c r="E104" s="13"/>
      <c r="F104" s="13"/>
      <c r="G104" s="13"/>
      <c r="H104" s="13"/>
      <c r="I104" s="13"/>
      <c r="J104" s="13"/>
      <c r="K104" s="13"/>
      <c r="L104" s="339">
        <f>'確認申請書'!L168</f>
        <v>0</v>
      </c>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J104" s="143"/>
    </row>
    <row r="105" spans="2:36" ht="27.75" customHeight="1">
      <c r="B105" s="137"/>
      <c r="C105" s="13"/>
      <c r="D105" s="13" t="s">
        <v>567</v>
      </c>
      <c r="E105" s="13"/>
      <c r="F105" s="13"/>
      <c r="G105" s="13"/>
      <c r="H105" s="13"/>
      <c r="I105" s="13"/>
      <c r="J105" s="13"/>
      <c r="K105" s="13"/>
      <c r="L105" s="354">
        <f>IF('確認申請書'!L169="","",'確認申請書'!L169)</f>
      </c>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J105" s="143"/>
    </row>
    <row r="106" spans="2:36" ht="27.75" customHeight="1">
      <c r="B106" s="137"/>
      <c r="C106" s="13"/>
      <c r="D106" s="13" t="s">
        <v>257</v>
      </c>
      <c r="E106" s="13"/>
      <c r="F106" s="13"/>
      <c r="G106" s="13"/>
      <c r="H106" s="13"/>
      <c r="I106" s="13"/>
      <c r="J106" s="13"/>
      <c r="K106" s="13"/>
      <c r="L106" s="353">
        <f>'確認申請書'!L170</f>
        <v>0</v>
      </c>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J106" s="143"/>
    </row>
    <row r="107" spans="2:36" ht="27.75" customHeight="1">
      <c r="B107" s="137"/>
      <c r="C107" s="13"/>
      <c r="D107" s="13" t="s">
        <v>258</v>
      </c>
      <c r="E107" s="13"/>
      <c r="F107" s="13"/>
      <c r="G107" s="13"/>
      <c r="H107" s="13"/>
      <c r="I107" s="13"/>
      <c r="J107" s="13"/>
      <c r="K107" s="13"/>
      <c r="L107" s="354">
        <f>IF('確認申請書'!L171="","",'確認申請書'!L171)</f>
      </c>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J107" s="143"/>
    </row>
    <row r="108" spans="2:36" ht="27.75" customHeight="1">
      <c r="B108" s="137"/>
      <c r="C108" s="13"/>
      <c r="D108" s="13" t="s">
        <v>211</v>
      </c>
      <c r="E108" s="13"/>
      <c r="F108" s="13"/>
      <c r="G108" s="13"/>
      <c r="H108" s="13"/>
      <c r="I108" s="13"/>
      <c r="J108" s="13"/>
      <c r="K108" s="13"/>
      <c r="L108" s="79"/>
      <c r="M108" s="79"/>
      <c r="N108" s="353">
        <f>'確認申請書'!N172</f>
        <v>0</v>
      </c>
      <c r="O108" s="353"/>
      <c r="P108" s="353"/>
      <c r="Q108" s="353"/>
      <c r="R108" s="353"/>
      <c r="S108" s="353"/>
      <c r="T108" s="353"/>
      <c r="U108" s="353"/>
      <c r="V108" s="353"/>
      <c r="W108" s="353"/>
      <c r="X108" s="353"/>
      <c r="Y108" s="353"/>
      <c r="Z108" s="353"/>
      <c r="AA108" s="353"/>
      <c r="AB108" s="353"/>
      <c r="AC108" s="353"/>
      <c r="AD108" s="353"/>
      <c r="AE108" s="353"/>
      <c r="AF108" s="353"/>
      <c r="AG108" s="353"/>
      <c r="AH108" s="353"/>
      <c r="AJ108" s="143"/>
    </row>
    <row r="109" spans="2:36" ht="27.75" customHeight="1">
      <c r="B109" s="137"/>
      <c r="C109" s="13"/>
      <c r="D109" s="13"/>
      <c r="E109" s="13"/>
      <c r="F109" s="13"/>
      <c r="G109" s="13"/>
      <c r="H109" s="13"/>
      <c r="I109" s="13"/>
      <c r="J109" s="13"/>
      <c r="K109" s="13"/>
      <c r="L109" s="80"/>
      <c r="M109" s="80"/>
      <c r="N109" s="353">
        <f>'確認申請書'!N173</f>
        <v>0</v>
      </c>
      <c r="O109" s="353"/>
      <c r="P109" s="353"/>
      <c r="Q109" s="353"/>
      <c r="R109" s="353"/>
      <c r="S109" s="353"/>
      <c r="T109" s="353"/>
      <c r="U109" s="353"/>
      <c r="V109" s="353"/>
      <c r="W109" s="353"/>
      <c r="X109" s="353"/>
      <c r="Y109" s="353"/>
      <c r="Z109" s="353"/>
      <c r="AA109" s="353"/>
      <c r="AB109" s="353"/>
      <c r="AC109" s="353"/>
      <c r="AD109" s="353"/>
      <c r="AE109" s="353"/>
      <c r="AF109" s="353"/>
      <c r="AG109" s="353"/>
      <c r="AH109" s="353"/>
      <c r="AJ109" s="143"/>
    </row>
    <row r="110" spans="2:36" ht="15" customHeight="1">
      <c r="B110" s="13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60"/>
      <c r="AJ110" s="143"/>
    </row>
    <row r="111" spans="2:36" ht="15" customHeight="1">
      <c r="B111" s="137"/>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7"/>
      <c r="AJ111" s="143"/>
    </row>
    <row r="112" spans="2:36" ht="27.75" customHeight="1">
      <c r="B112" s="137"/>
      <c r="C112" s="13" t="s">
        <v>37</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7"/>
      <c r="AJ112" s="143"/>
    </row>
    <row r="113" spans="2:36" ht="27.75" customHeight="1">
      <c r="B113" s="137"/>
      <c r="C113" s="13"/>
      <c r="D113" s="13" t="s">
        <v>116</v>
      </c>
      <c r="E113" s="13"/>
      <c r="F113" s="13"/>
      <c r="G113" s="13"/>
      <c r="H113" s="13"/>
      <c r="I113" s="13"/>
      <c r="J113" s="13"/>
      <c r="K113" s="13"/>
      <c r="L113" s="339">
        <f>'確認申請書'!L177</f>
        <v>0</v>
      </c>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J113" s="143"/>
    </row>
    <row r="114" spans="2:36" ht="27.75" customHeight="1">
      <c r="B114" s="137"/>
      <c r="C114" s="13"/>
      <c r="D114" s="13" t="s">
        <v>270</v>
      </c>
      <c r="E114" s="13"/>
      <c r="F114" s="13"/>
      <c r="G114" s="13"/>
      <c r="H114" s="13"/>
      <c r="I114" s="13"/>
      <c r="J114" s="13"/>
      <c r="K114" s="13"/>
      <c r="L114" s="359" t="s">
        <v>462</v>
      </c>
      <c r="M114" s="359"/>
      <c r="N114" s="359"/>
      <c r="O114" s="359"/>
      <c r="P114" s="359"/>
      <c r="Q114" s="351">
        <f>'確認申請書'!Q178</f>
        <v>0</v>
      </c>
      <c r="R114" s="351"/>
      <c r="S114" s="351"/>
      <c r="T114" s="351"/>
      <c r="U114" s="95" t="s">
        <v>461</v>
      </c>
      <c r="V114" s="95"/>
      <c r="W114" s="90" t="s">
        <v>460</v>
      </c>
      <c r="X114" s="351">
        <f>'確認申請書'!X178</f>
        <v>0</v>
      </c>
      <c r="Y114" s="351"/>
      <c r="Z114" s="106" t="s">
        <v>459</v>
      </c>
      <c r="AA114" s="351">
        <f>'確認申請書'!AA178</f>
        <v>0</v>
      </c>
      <c r="AB114" s="351"/>
      <c r="AC114" s="95" t="s">
        <v>217</v>
      </c>
      <c r="AD114" s="351">
        <f>'確認申請書'!AD178</f>
        <v>0</v>
      </c>
      <c r="AE114" s="351"/>
      <c r="AF114" s="351"/>
      <c r="AG114" s="351"/>
      <c r="AH114" s="95" t="s">
        <v>271</v>
      </c>
      <c r="AJ114" s="143"/>
    </row>
    <row r="115" spans="2:36" ht="27.75" customHeight="1">
      <c r="B115" s="137"/>
      <c r="C115" s="13"/>
      <c r="D115" s="13"/>
      <c r="E115" s="13"/>
      <c r="F115" s="13"/>
      <c r="G115" s="13"/>
      <c r="H115" s="13"/>
      <c r="I115" s="13"/>
      <c r="J115" s="13"/>
      <c r="K115" s="13"/>
      <c r="L115" s="339">
        <f>'確認申請書'!L179</f>
        <v>0</v>
      </c>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J115" s="143"/>
    </row>
    <row r="116" spans="2:36" ht="27.75" customHeight="1">
      <c r="B116" s="137"/>
      <c r="C116" s="13"/>
      <c r="D116" s="13" t="s">
        <v>272</v>
      </c>
      <c r="E116" s="13"/>
      <c r="F116" s="13"/>
      <c r="G116" s="13"/>
      <c r="H116" s="13"/>
      <c r="I116" s="13"/>
      <c r="J116" s="13"/>
      <c r="K116" s="13"/>
      <c r="L116" s="354">
        <f>IF('確認申請書'!L180="","",'確認申請書'!L180)</f>
      </c>
      <c r="M116" s="354"/>
      <c r="N116" s="354"/>
      <c r="O116" s="354"/>
      <c r="P116" s="354"/>
      <c r="Q116" s="354"/>
      <c r="R116" s="354"/>
      <c r="S116" s="354"/>
      <c r="T116" s="354"/>
      <c r="U116" s="354"/>
      <c r="V116" s="354"/>
      <c r="W116" s="354"/>
      <c r="X116" s="354"/>
      <c r="Y116" s="354"/>
      <c r="Z116" s="354"/>
      <c r="AA116" s="354"/>
      <c r="AB116" s="354"/>
      <c r="AC116" s="354"/>
      <c r="AD116" s="354"/>
      <c r="AE116" s="354"/>
      <c r="AF116" s="354"/>
      <c r="AG116" s="354"/>
      <c r="AH116" s="354"/>
      <c r="AJ116" s="143"/>
    </row>
    <row r="117" spans="2:36" ht="27.75" customHeight="1">
      <c r="B117" s="137"/>
      <c r="C117" s="13"/>
      <c r="D117" s="13" t="s">
        <v>273</v>
      </c>
      <c r="E117" s="13"/>
      <c r="F117" s="13"/>
      <c r="G117" s="13"/>
      <c r="H117" s="13"/>
      <c r="I117" s="13"/>
      <c r="J117" s="13"/>
      <c r="K117" s="13"/>
      <c r="L117" s="353">
        <f>'確認申請書'!L181</f>
        <v>0</v>
      </c>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J117" s="143"/>
    </row>
    <row r="118" spans="2:36" ht="27.75" customHeight="1">
      <c r="B118" s="137"/>
      <c r="C118" s="13"/>
      <c r="D118" s="13" t="s">
        <v>274</v>
      </c>
      <c r="E118" s="13"/>
      <c r="F118" s="13"/>
      <c r="G118" s="13"/>
      <c r="H118" s="13"/>
      <c r="I118" s="13"/>
      <c r="J118" s="13"/>
      <c r="K118" s="13"/>
      <c r="L118" s="354">
        <f>IF('確認申請書'!L182="","",'確認申請書'!L182)</f>
      </c>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J118" s="143"/>
    </row>
    <row r="119" spans="2:36" ht="3.75" customHeight="1">
      <c r="B119" s="137"/>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7"/>
      <c r="AJ119" s="143"/>
    </row>
    <row r="120" spans="2:36" ht="3.75" customHeight="1">
      <c r="B120" s="137"/>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7"/>
      <c r="AJ120" s="143"/>
    </row>
    <row r="121" spans="2:36" ht="3.75" customHeight="1">
      <c r="B121" s="137"/>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7"/>
      <c r="AJ121" s="143"/>
    </row>
    <row r="122" spans="2:36" ht="3.75" customHeight="1">
      <c r="B122" s="137"/>
      <c r="C122" s="27"/>
      <c r="D122" s="27"/>
      <c r="E122" s="27"/>
      <c r="F122" s="27"/>
      <c r="G122" s="27"/>
      <c r="H122" s="27"/>
      <c r="I122" s="27"/>
      <c r="J122" s="27"/>
      <c r="K122" s="27"/>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J122" s="143"/>
    </row>
    <row r="123" spans="2:36" ht="3.75" customHeight="1">
      <c r="B123" s="137"/>
      <c r="C123" s="25"/>
      <c r="D123" s="25"/>
      <c r="E123" s="25"/>
      <c r="F123" s="25"/>
      <c r="G123" s="25"/>
      <c r="H123" s="25"/>
      <c r="I123" s="25"/>
      <c r="J123" s="25"/>
      <c r="K123" s="25"/>
      <c r="L123" s="191"/>
      <c r="M123" s="191"/>
      <c r="N123" s="191"/>
      <c r="O123" s="191"/>
      <c r="P123" s="191"/>
      <c r="Q123" s="194"/>
      <c r="R123" s="194"/>
      <c r="S123" s="194"/>
      <c r="T123" s="194"/>
      <c r="U123" s="192"/>
      <c r="V123" s="192"/>
      <c r="W123" s="193"/>
      <c r="X123" s="194"/>
      <c r="Y123" s="194"/>
      <c r="Z123" s="194"/>
      <c r="AA123" s="194"/>
      <c r="AB123" s="194"/>
      <c r="AC123" s="192"/>
      <c r="AD123" s="194"/>
      <c r="AE123" s="194"/>
      <c r="AF123" s="194"/>
      <c r="AG123" s="194"/>
      <c r="AH123" s="192"/>
      <c r="AJ123" s="143"/>
    </row>
    <row r="124" spans="2:36" ht="3.75" customHeight="1">
      <c r="B124" s="137"/>
      <c r="C124" s="13"/>
      <c r="D124" s="13"/>
      <c r="E124" s="13"/>
      <c r="F124" s="13"/>
      <c r="G124" s="13"/>
      <c r="H124" s="13"/>
      <c r="I124" s="13"/>
      <c r="J124" s="13"/>
      <c r="K124" s="13"/>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J124" s="143"/>
    </row>
    <row r="125" spans="2:36" ht="3.75" customHeight="1">
      <c r="B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7"/>
      <c r="AJ125" s="143"/>
    </row>
    <row r="126" spans="2:36" ht="3.75" customHeight="1">
      <c r="B126" s="137"/>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7"/>
      <c r="AJ126" s="143"/>
    </row>
    <row r="127" spans="2:36" ht="27.75" customHeight="1">
      <c r="B127" s="137"/>
      <c r="C127" s="13" t="s">
        <v>117</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7"/>
      <c r="AJ127" s="143"/>
    </row>
    <row r="128" spans="2:36" ht="27.75" customHeight="1">
      <c r="B128" s="137"/>
      <c r="C128" s="13"/>
      <c r="D128" s="367">
        <f>'確認申請書'!D198</f>
        <v>0</v>
      </c>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J128" s="143"/>
    </row>
    <row r="129" spans="2:36" ht="27.75" customHeight="1">
      <c r="B129" s="137"/>
      <c r="C129" s="13"/>
      <c r="D129" s="339">
        <f>'確認申請書'!D199</f>
        <v>0</v>
      </c>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J129" s="143"/>
    </row>
    <row r="130" spans="2:36" ht="15" customHeight="1">
      <c r="B130" s="13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60"/>
      <c r="AJ130" s="143"/>
    </row>
    <row r="131" spans="2:36" ht="15" customHeight="1">
      <c r="B131" s="137"/>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61"/>
      <c r="AJ131" s="143"/>
    </row>
    <row r="132" spans="2:36" ht="7.5" customHeight="1">
      <c r="B132" s="137"/>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43"/>
    </row>
    <row r="133" spans="1:47" s="13" customFormat="1" ht="27.75" customHeight="1">
      <c r="A133" s="72"/>
      <c r="B133" s="134"/>
      <c r="C133" s="6"/>
      <c r="D133" s="6"/>
      <c r="E133" s="6"/>
      <c r="F133" s="6"/>
      <c r="G133" s="6"/>
      <c r="H133" s="6"/>
      <c r="I133" s="6"/>
      <c r="J133" s="6"/>
      <c r="K133" s="6"/>
      <c r="L133" s="6"/>
      <c r="M133" s="6"/>
      <c r="N133" s="6"/>
      <c r="O133" s="6"/>
      <c r="P133" s="6"/>
      <c r="Q133" s="6"/>
      <c r="R133" s="6"/>
      <c r="S133" s="6" t="s">
        <v>231</v>
      </c>
      <c r="T133" s="6"/>
      <c r="U133" s="6"/>
      <c r="V133" s="6"/>
      <c r="W133" s="6"/>
      <c r="X133" s="6"/>
      <c r="Y133" s="6"/>
      <c r="Z133" s="6"/>
      <c r="AA133" s="6"/>
      <c r="AB133" s="6"/>
      <c r="AC133" s="6"/>
      <c r="AD133" s="6"/>
      <c r="AE133" s="6"/>
      <c r="AF133" s="6"/>
      <c r="AG133" s="6"/>
      <c r="AH133" s="6"/>
      <c r="AI133" s="7"/>
      <c r="AJ133" s="135"/>
      <c r="AK133" s="7"/>
      <c r="AL133" s="7" t="s">
        <v>501</v>
      </c>
      <c r="AM133" s="7"/>
      <c r="AN133" s="7"/>
      <c r="AO133" s="7"/>
      <c r="AP133" s="7"/>
      <c r="AQ133" s="7"/>
      <c r="AR133" s="7"/>
      <c r="AS133" s="7"/>
      <c r="AT133" s="7"/>
      <c r="AU133" s="7"/>
    </row>
    <row r="134" spans="2:36" ht="27.75" customHeight="1">
      <c r="B134" s="137"/>
      <c r="C134" s="13" t="s">
        <v>69</v>
      </c>
      <c r="AJ134" s="143"/>
    </row>
    <row r="135" spans="2:36" ht="8.25" customHeight="1">
      <c r="B135" s="13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60"/>
      <c r="AJ135" s="143"/>
    </row>
    <row r="136" spans="2:36" ht="8.25" customHeight="1">
      <c r="B136" s="137"/>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61"/>
      <c r="AJ136" s="143"/>
    </row>
    <row r="137" spans="1:47" s="13" customFormat="1" ht="25.5">
      <c r="A137" s="72"/>
      <c r="B137" s="134"/>
      <c r="C137" s="13" t="s">
        <v>10</v>
      </c>
      <c r="H137" s="338">
        <f>'確認申請書'!H207</f>
        <v>0</v>
      </c>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7"/>
      <c r="AJ137" s="135"/>
      <c r="AK137" s="7"/>
      <c r="AL137" s="7"/>
      <c r="AM137" s="7"/>
      <c r="AN137" s="7"/>
      <c r="AO137" s="7"/>
      <c r="AP137" s="7"/>
      <c r="AQ137" s="7"/>
      <c r="AR137" s="7"/>
      <c r="AS137" s="7"/>
      <c r="AT137" s="7"/>
      <c r="AU137" s="7"/>
    </row>
    <row r="138" spans="2:36" ht="8.25" customHeight="1">
      <c r="B138" s="13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60"/>
      <c r="AJ138" s="143"/>
    </row>
    <row r="139" spans="2:36" ht="8.25" customHeight="1">
      <c r="B139" s="137"/>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61"/>
      <c r="AJ139" s="143"/>
    </row>
    <row r="140" spans="1:47" s="13" customFormat="1" ht="25.5">
      <c r="A140" s="72"/>
      <c r="B140" s="134"/>
      <c r="C140" s="13" t="s">
        <v>11</v>
      </c>
      <c r="H140" s="361">
        <f>IF('確認申請書'!H210="","",'確認申請書'!H210)</f>
      </c>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c r="AI140" s="7"/>
      <c r="AJ140" s="135"/>
      <c r="AK140" s="7"/>
      <c r="AL140" s="7"/>
      <c r="AM140" s="7"/>
      <c r="AN140" s="7"/>
      <c r="AO140" s="7"/>
      <c r="AP140" s="7"/>
      <c r="AQ140" s="7"/>
      <c r="AR140" s="7"/>
      <c r="AS140" s="7"/>
      <c r="AT140" s="7"/>
      <c r="AU140" s="7"/>
    </row>
    <row r="141" spans="2:36" ht="8.25" customHeight="1">
      <c r="B141" s="13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60"/>
      <c r="AJ141" s="143"/>
    </row>
    <row r="142" spans="2:36" ht="8.25" customHeight="1">
      <c r="B142" s="137"/>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61"/>
      <c r="AJ142" s="143"/>
    </row>
    <row r="143" spans="1:47" s="13" customFormat="1" ht="25.5">
      <c r="A143" s="72"/>
      <c r="B143" s="134"/>
      <c r="C143" s="13" t="s">
        <v>70</v>
      </c>
      <c r="AH143" s="7"/>
      <c r="AI143" s="7"/>
      <c r="AJ143" s="135"/>
      <c r="AK143" s="7"/>
      <c r="AL143" s="7"/>
      <c r="AM143" s="7"/>
      <c r="AN143" s="7"/>
      <c r="AO143" s="7"/>
      <c r="AP143" s="7"/>
      <c r="AQ143" s="7"/>
      <c r="AR143" s="7"/>
      <c r="AS143" s="7"/>
      <c r="AT143" s="7"/>
      <c r="AU143" s="7"/>
    </row>
    <row r="144" spans="1:47" s="13" customFormat="1" ht="27.75" customHeight="1">
      <c r="A144" s="72"/>
      <c r="B144" s="134"/>
      <c r="D144" s="99" t="str">
        <f>'確認申請書'!D214</f>
        <v>□</v>
      </c>
      <c r="E144" s="13" t="s">
        <v>12</v>
      </c>
      <c r="J144" s="34" t="s">
        <v>13</v>
      </c>
      <c r="K144" s="99" t="str">
        <f>'確認申請書'!K214</f>
        <v>□</v>
      </c>
      <c r="L144" s="13" t="s">
        <v>71</v>
      </c>
      <c r="Q144" s="99" t="str">
        <f>'確認申請書'!Q214</f>
        <v>□</v>
      </c>
      <c r="R144" s="7" t="s">
        <v>72</v>
      </c>
      <c r="Y144" s="99" t="str">
        <f>'確認申請書'!Y214</f>
        <v>□</v>
      </c>
      <c r="Z144" s="13" t="s">
        <v>73</v>
      </c>
      <c r="AH144" s="7"/>
      <c r="AI144" s="7"/>
      <c r="AJ144" s="135"/>
      <c r="AK144" s="7"/>
      <c r="AL144" s="7"/>
      <c r="AM144" s="7"/>
      <c r="AN144" s="7"/>
      <c r="AO144" s="7"/>
      <c r="AP144" s="7"/>
      <c r="AQ144" s="7"/>
      <c r="AR144" s="7"/>
      <c r="AS144" s="7"/>
      <c r="AT144" s="7"/>
      <c r="AU144" s="7"/>
    </row>
    <row r="145" spans="1:47" s="13" customFormat="1" ht="27.75" customHeight="1">
      <c r="A145" s="72"/>
      <c r="B145" s="134"/>
      <c r="D145" s="99" t="str">
        <f>'確認申請書'!D215</f>
        <v>□</v>
      </c>
      <c r="E145" s="13" t="s">
        <v>74</v>
      </c>
      <c r="M145" s="99" t="str">
        <f>'確認申請書'!M215</f>
        <v>□</v>
      </c>
      <c r="N145" s="13" t="s">
        <v>75</v>
      </c>
      <c r="AH145" s="7"/>
      <c r="AI145" s="7"/>
      <c r="AJ145" s="135"/>
      <c r="AK145" s="7"/>
      <c r="AL145" s="7"/>
      <c r="AM145" s="7"/>
      <c r="AN145" s="7"/>
      <c r="AO145" s="7"/>
      <c r="AP145" s="7"/>
      <c r="AQ145" s="7"/>
      <c r="AR145" s="7"/>
      <c r="AS145" s="7"/>
      <c r="AT145" s="7"/>
      <c r="AU145" s="7"/>
    </row>
    <row r="146" spans="2:36" ht="8.25" customHeight="1">
      <c r="B146" s="13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60"/>
      <c r="AJ146" s="143"/>
    </row>
    <row r="147" spans="2:36" ht="8.25" customHeight="1">
      <c r="B147" s="137"/>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61"/>
      <c r="AJ147" s="143"/>
    </row>
    <row r="148" spans="1:47" s="13" customFormat="1" ht="25.5">
      <c r="A148" s="72"/>
      <c r="B148" s="134"/>
      <c r="C148" s="13" t="s">
        <v>14</v>
      </c>
      <c r="J148" s="99" t="str">
        <f>'確認申請書'!J218</f>
        <v>□</v>
      </c>
      <c r="K148" s="13" t="s">
        <v>15</v>
      </c>
      <c r="O148" s="99" t="str">
        <f>'確認申請書'!O218</f>
        <v>□</v>
      </c>
      <c r="P148" s="13" t="s">
        <v>76</v>
      </c>
      <c r="U148" s="99" t="str">
        <f>'確認申請書'!U218</f>
        <v>□</v>
      </c>
      <c r="V148" s="13" t="s">
        <v>77</v>
      </c>
      <c r="AH148" s="7"/>
      <c r="AI148" s="7"/>
      <c r="AJ148" s="135"/>
      <c r="AK148" s="7"/>
      <c r="AL148" s="7"/>
      <c r="AM148" s="7"/>
      <c r="AN148" s="7"/>
      <c r="AO148" s="7"/>
      <c r="AP148" s="7"/>
      <c r="AQ148" s="7"/>
      <c r="AR148" s="7"/>
      <c r="AS148" s="7"/>
      <c r="AT148" s="7"/>
      <c r="AU148" s="7"/>
    </row>
    <row r="149" spans="2:36" ht="8.25" customHeight="1">
      <c r="B149" s="13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60"/>
      <c r="AJ149" s="143"/>
    </row>
    <row r="150" spans="2:36" ht="8.25" customHeight="1">
      <c r="B150" s="137"/>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61"/>
      <c r="AJ150" s="143"/>
    </row>
    <row r="151" spans="1:47" s="13" customFormat="1" ht="25.5">
      <c r="A151" s="72"/>
      <c r="B151" s="134"/>
      <c r="C151" s="13" t="s">
        <v>16</v>
      </c>
      <c r="R151" s="32">
        <v>0</v>
      </c>
      <c r="S151" s="32"/>
      <c r="T151" s="32"/>
      <c r="U151" s="32"/>
      <c r="V151" s="32"/>
      <c r="W151" s="32"/>
      <c r="X151" s="32"/>
      <c r="Y151" s="32"/>
      <c r="Z151" s="32"/>
      <c r="AA151" s="32"/>
      <c r="AB151" s="32"/>
      <c r="AC151" s="32"/>
      <c r="AD151" s="32"/>
      <c r="AE151" s="32"/>
      <c r="AF151" s="32"/>
      <c r="AG151" s="32"/>
      <c r="AH151" s="32"/>
      <c r="AI151" s="7"/>
      <c r="AJ151" s="135"/>
      <c r="AK151" s="7"/>
      <c r="AL151" s="7"/>
      <c r="AM151" s="7"/>
      <c r="AN151" s="7"/>
      <c r="AO151" s="7"/>
      <c r="AP151" s="7"/>
      <c r="AQ151" s="7"/>
      <c r="AR151" s="7"/>
      <c r="AS151" s="7"/>
      <c r="AT151" s="7"/>
      <c r="AU151" s="7"/>
    </row>
    <row r="152" spans="1:47" s="13" customFormat="1" ht="27.75" customHeight="1">
      <c r="A152" s="72"/>
      <c r="B152" s="134"/>
      <c r="D152" s="99" t="str">
        <f>'確認申請書'!D222</f>
        <v>□</v>
      </c>
      <c r="E152" s="7" t="s">
        <v>227</v>
      </c>
      <c r="F152" s="42"/>
      <c r="G152" s="42"/>
      <c r="H152" s="42"/>
      <c r="I152" s="42"/>
      <c r="J152" s="42"/>
      <c r="K152" s="99" t="str">
        <f>'確認申請書'!K222</f>
        <v>□</v>
      </c>
      <c r="L152" s="7" t="s">
        <v>477</v>
      </c>
      <c r="M152" s="42"/>
      <c r="N152" s="42"/>
      <c r="O152" s="112"/>
      <c r="P152" s="346">
        <f>'確認申請書'!P222</f>
        <v>0</v>
      </c>
      <c r="Q152" s="346">
        <f>'確認申請書'!Q222</f>
        <v>0</v>
      </c>
      <c r="R152" s="36" t="s">
        <v>476</v>
      </c>
      <c r="S152" s="42"/>
      <c r="T152" s="59" t="str">
        <f>'確認申請書'!T222</f>
        <v>□</v>
      </c>
      <c r="U152" s="161" t="s">
        <v>947</v>
      </c>
      <c r="V152" s="59"/>
      <c r="W152" s="59"/>
      <c r="X152" s="59"/>
      <c r="Y152" s="59"/>
      <c r="Z152" s="59"/>
      <c r="AA152" s="59"/>
      <c r="AB152" s="59"/>
      <c r="AC152" s="59"/>
      <c r="AD152" s="366">
        <f>'確認申請書'!AD222</f>
        <v>0</v>
      </c>
      <c r="AE152" s="366"/>
      <c r="AF152" s="366"/>
      <c r="AG152" s="366"/>
      <c r="AH152" s="366"/>
      <c r="AI152" s="7"/>
      <c r="AJ152" s="135"/>
      <c r="AK152" s="7"/>
      <c r="AL152" s="7"/>
      <c r="AM152" s="7"/>
      <c r="AN152" s="7"/>
      <c r="AO152" s="7"/>
      <c r="AP152" s="7"/>
      <c r="AQ152" s="7"/>
      <c r="AR152" s="7"/>
      <c r="AS152" s="7"/>
      <c r="AT152" s="7"/>
      <c r="AU152" s="7"/>
    </row>
    <row r="153" spans="1:47" s="13" customFormat="1" ht="27.75" customHeight="1">
      <c r="A153" s="72"/>
      <c r="B153" s="134"/>
      <c r="D153" s="59" t="str">
        <f>IF('確認申請書'!D223="","",'確認申請書'!D223)</f>
        <v>□</v>
      </c>
      <c r="E153" s="276" t="str">
        <f>IF('確認申請書'!E223="","",'確認申請書'!E223)</f>
        <v>地区計画</v>
      </c>
      <c r="F153" s="276"/>
      <c r="G153" s="276"/>
      <c r="H153" s="276"/>
      <c r="I153" s="276"/>
      <c r="J153" s="276"/>
      <c r="K153" s="338">
        <f>IF('確認申請書'!K223="","",'確認申請書'!K223)</f>
      </c>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7"/>
      <c r="AJ153" s="135"/>
      <c r="AK153" s="7"/>
      <c r="AL153" s="7"/>
      <c r="AM153" s="7"/>
      <c r="AN153" s="7"/>
      <c r="AO153" s="7"/>
      <c r="AP153" s="7"/>
      <c r="AQ153" s="7"/>
      <c r="AR153" s="7"/>
      <c r="AS153" s="7"/>
      <c r="AT153" s="7"/>
      <c r="AU153" s="7"/>
    </row>
    <row r="154" spans="1:47" s="13" customFormat="1" ht="27.75" customHeight="1">
      <c r="A154" s="72"/>
      <c r="B154" s="134"/>
      <c r="D154" s="338">
        <f>IF('確認申請書'!D224="","",'確認申請書'!D224)</f>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7"/>
      <c r="AJ154" s="135"/>
      <c r="AK154" s="7"/>
      <c r="AL154" s="7"/>
      <c r="AM154" s="7"/>
      <c r="AN154" s="7"/>
      <c r="AO154" s="7"/>
      <c r="AP154" s="7"/>
      <c r="AQ154" s="7"/>
      <c r="AR154" s="7"/>
      <c r="AS154" s="7"/>
      <c r="AT154" s="7"/>
      <c r="AU154" s="7"/>
    </row>
    <row r="155" spans="2:36" ht="8.25" customHeight="1">
      <c r="B155" s="13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60"/>
      <c r="AJ155" s="143"/>
    </row>
    <row r="156" spans="2:36" ht="8.25" customHeight="1">
      <c r="B156" s="137"/>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61"/>
      <c r="AJ156" s="143"/>
    </row>
    <row r="157" spans="1:47" s="13" customFormat="1" ht="25.5">
      <c r="A157" s="72"/>
      <c r="B157" s="134"/>
      <c r="C157" s="13" t="s">
        <v>118</v>
      </c>
      <c r="AH157" s="7"/>
      <c r="AI157" s="7"/>
      <c r="AJ157" s="135"/>
      <c r="AK157" s="7"/>
      <c r="AL157" s="7"/>
      <c r="AM157" s="7"/>
      <c r="AN157" s="7"/>
      <c r="AO157" s="7"/>
      <c r="AP157" s="7"/>
      <c r="AQ157" s="7"/>
      <c r="AR157" s="7"/>
      <c r="AS157" s="7"/>
      <c r="AT157" s="7"/>
      <c r="AU157" s="7"/>
    </row>
    <row r="158" spans="1:47" s="13" customFormat="1" ht="27.75" customHeight="1">
      <c r="A158" s="72"/>
      <c r="B158" s="134"/>
      <c r="D158" s="13" t="s">
        <v>283</v>
      </c>
      <c r="E158" s="33"/>
      <c r="J158" s="360">
        <f>IF('確認申請書'!J228="","",'確認申請書'!J228)</f>
      </c>
      <c r="K158" s="360"/>
      <c r="L158" s="360"/>
      <c r="M158" s="360"/>
      <c r="N158" s="62" t="s">
        <v>42</v>
      </c>
      <c r="AH158" s="7"/>
      <c r="AI158" s="7"/>
      <c r="AJ158" s="135"/>
      <c r="AK158" s="7"/>
      <c r="AL158" s="7"/>
      <c r="AM158" s="7"/>
      <c r="AN158" s="7"/>
      <c r="AO158" s="7"/>
      <c r="AP158" s="7"/>
      <c r="AQ158" s="7"/>
      <c r="AR158" s="7"/>
      <c r="AS158" s="7"/>
      <c r="AT158" s="7"/>
      <c r="AU158" s="7"/>
    </row>
    <row r="159" spans="1:47" s="13" customFormat="1" ht="27.75" customHeight="1">
      <c r="A159" s="72"/>
      <c r="B159" s="134"/>
      <c r="D159" s="13" t="s">
        <v>284</v>
      </c>
      <c r="H159" s="33"/>
      <c r="R159" s="360">
        <f>IF('確認申請書'!R229="","",'確認申請書'!R229)</f>
      </c>
      <c r="S159" s="360"/>
      <c r="T159" s="360"/>
      <c r="U159" s="360"/>
      <c r="V159" s="62" t="s">
        <v>42</v>
      </c>
      <c r="AH159" s="7"/>
      <c r="AI159" s="7"/>
      <c r="AJ159" s="135"/>
      <c r="AK159" s="7"/>
      <c r="AL159" s="7"/>
      <c r="AM159" s="7"/>
      <c r="AN159" s="7"/>
      <c r="AO159" s="7"/>
      <c r="AP159" s="7"/>
      <c r="AQ159" s="7"/>
      <c r="AR159" s="7"/>
      <c r="AS159" s="7"/>
      <c r="AT159" s="7"/>
      <c r="AU159" s="7"/>
    </row>
    <row r="160" spans="2:36" ht="8.25" customHeight="1">
      <c r="B160" s="13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60"/>
      <c r="AJ160" s="143"/>
    </row>
    <row r="161" spans="2:36" ht="8.25" customHeight="1">
      <c r="B161" s="137"/>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61"/>
      <c r="AJ161" s="143"/>
    </row>
    <row r="162" spans="1:47" s="13" customFormat="1" ht="25.5">
      <c r="A162" s="72"/>
      <c r="B162" s="134"/>
      <c r="C162" s="13" t="s">
        <v>78</v>
      </c>
      <c r="AH162" s="7"/>
      <c r="AI162" s="7"/>
      <c r="AJ162" s="135"/>
      <c r="AK162" s="7"/>
      <c r="AL162" s="7"/>
      <c r="AM162" s="7"/>
      <c r="AN162" s="7"/>
      <c r="AO162" s="7"/>
      <c r="AP162" s="7"/>
      <c r="AQ162" s="7"/>
      <c r="AR162" s="7"/>
      <c r="AS162" s="7"/>
      <c r="AT162" s="7"/>
      <c r="AU162" s="7"/>
    </row>
    <row r="163" spans="1:47" s="13" customFormat="1" ht="27.75" customHeight="1">
      <c r="A163" s="72"/>
      <c r="B163" s="134"/>
      <c r="C163" s="13" t="s">
        <v>554</v>
      </c>
      <c r="I163" s="34" t="s">
        <v>286</v>
      </c>
      <c r="J163" s="350">
        <f>IF('確認申請書'!J233="","",'確認申請書'!J233)</f>
      </c>
      <c r="K163" s="350"/>
      <c r="L163" s="350"/>
      <c r="M163" s="350"/>
      <c r="N163" s="349" t="s">
        <v>287</v>
      </c>
      <c r="O163" s="349"/>
      <c r="P163" s="350">
        <f>IF('確認申請書'!P233="","",'確認申請書'!P233)</f>
      </c>
      <c r="Q163" s="350"/>
      <c r="R163" s="350"/>
      <c r="S163" s="350"/>
      <c r="T163" s="349" t="s">
        <v>287</v>
      </c>
      <c r="U163" s="349"/>
      <c r="V163" s="350">
        <f>IF('確認申請書'!V233="","",'確認申請書'!V233)</f>
      </c>
      <c r="W163" s="350"/>
      <c r="X163" s="350"/>
      <c r="Y163" s="350"/>
      <c r="Z163" s="349" t="s">
        <v>287</v>
      </c>
      <c r="AA163" s="349"/>
      <c r="AB163" s="350">
        <f>IF('確認申請書'!AB233="","",'確認申請書'!AB233)</f>
      </c>
      <c r="AC163" s="350"/>
      <c r="AD163" s="350"/>
      <c r="AE163" s="350"/>
      <c r="AF163" s="91" t="s">
        <v>288</v>
      </c>
      <c r="AG163" s="39"/>
      <c r="AH163" s="6"/>
      <c r="AI163" s="7"/>
      <c r="AJ163" s="135"/>
      <c r="AK163" s="7"/>
      <c r="AL163" s="7"/>
      <c r="AM163" s="7"/>
      <c r="AN163" s="7"/>
      <c r="AO163" s="7"/>
      <c r="AP163" s="7"/>
      <c r="AQ163" s="7"/>
      <c r="AR163" s="7"/>
      <c r="AS163" s="7"/>
      <c r="AT163" s="7"/>
      <c r="AU163" s="7"/>
    </row>
    <row r="164" spans="1:47" s="13" customFormat="1" ht="27.75" customHeight="1">
      <c r="A164" s="72"/>
      <c r="B164" s="134"/>
      <c r="I164" s="34" t="s">
        <v>289</v>
      </c>
      <c r="J164" s="350">
        <f>IF('確認申請書'!J234="","",'確認申請書'!J234)</f>
      </c>
      <c r="K164" s="350"/>
      <c r="L164" s="350"/>
      <c r="M164" s="350"/>
      <c r="N164" s="349" t="s">
        <v>287</v>
      </c>
      <c r="O164" s="349"/>
      <c r="P164" s="350">
        <f>IF('確認申請書'!P234="","",'確認申請書'!P234)</f>
      </c>
      <c r="Q164" s="350"/>
      <c r="R164" s="350"/>
      <c r="S164" s="350"/>
      <c r="T164" s="349" t="s">
        <v>287</v>
      </c>
      <c r="U164" s="349"/>
      <c r="V164" s="350">
        <f>IF('確認申請書'!V234="","",'確認申請書'!V234)</f>
      </c>
      <c r="W164" s="350"/>
      <c r="X164" s="350"/>
      <c r="Y164" s="350"/>
      <c r="Z164" s="349" t="s">
        <v>287</v>
      </c>
      <c r="AA164" s="349"/>
      <c r="AB164" s="350">
        <f>IF('確認申請書'!AB234="","",'確認申請書'!AB234)</f>
      </c>
      <c r="AC164" s="350"/>
      <c r="AD164" s="350"/>
      <c r="AE164" s="350"/>
      <c r="AF164" s="91" t="s">
        <v>288</v>
      </c>
      <c r="AG164" s="6"/>
      <c r="AH164" s="6"/>
      <c r="AI164" s="7"/>
      <c r="AJ164" s="135"/>
      <c r="AK164" s="7"/>
      <c r="AL164" s="7"/>
      <c r="AM164" s="7"/>
      <c r="AN164" s="7"/>
      <c r="AO164" s="7"/>
      <c r="AP164" s="7"/>
      <c r="AQ164" s="7"/>
      <c r="AR164" s="7"/>
      <c r="AS164" s="7"/>
      <c r="AT164" s="7"/>
      <c r="AU164" s="7"/>
    </row>
    <row r="165" spans="1:47" s="13" customFormat="1" ht="27.75" customHeight="1">
      <c r="A165" s="72"/>
      <c r="B165" s="134"/>
      <c r="C165" s="13" t="s">
        <v>555</v>
      </c>
      <c r="I165" s="34" t="s">
        <v>291</v>
      </c>
      <c r="J165" s="339">
        <f>'確認申請書'!J235</f>
        <v>0</v>
      </c>
      <c r="K165" s="339"/>
      <c r="L165" s="339"/>
      <c r="M165" s="339"/>
      <c r="N165" s="339"/>
      <c r="O165" s="92" t="s">
        <v>292</v>
      </c>
      <c r="P165" s="339">
        <f>'確認申請書'!P235</f>
        <v>0</v>
      </c>
      <c r="Q165" s="339"/>
      <c r="R165" s="339"/>
      <c r="S165" s="339"/>
      <c r="T165" s="339"/>
      <c r="U165" s="92" t="s">
        <v>292</v>
      </c>
      <c r="V165" s="339">
        <f>'確認申請書'!V235</f>
        <v>0</v>
      </c>
      <c r="W165" s="339"/>
      <c r="X165" s="339"/>
      <c r="Y165" s="339"/>
      <c r="Z165" s="339"/>
      <c r="AA165" s="92" t="s">
        <v>292</v>
      </c>
      <c r="AB165" s="339">
        <f>'確認申請書'!AB235</f>
        <v>0</v>
      </c>
      <c r="AC165" s="339"/>
      <c r="AD165" s="339"/>
      <c r="AE165" s="339"/>
      <c r="AF165" s="339"/>
      <c r="AG165" s="35" t="s">
        <v>293</v>
      </c>
      <c r="AH165" s="36"/>
      <c r="AI165" s="37"/>
      <c r="AJ165" s="135"/>
      <c r="AK165" s="7"/>
      <c r="AL165" s="7"/>
      <c r="AM165" s="7"/>
      <c r="AN165" s="7"/>
      <c r="AO165" s="7"/>
      <c r="AP165" s="7"/>
      <c r="AQ165" s="7"/>
      <c r="AR165" s="7"/>
      <c r="AS165" s="7"/>
      <c r="AT165" s="7"/>
      <c r="AU165" s="7"/>
    </row>
    <row r="166" spans="1:47" s="13" customFormat="1" ht="27.75" customHeight="1">
      <c r="A166" s="72"/>
      <c r="B166" s="134"/>
      <c r="C166" s="13" t="s">
        <v>556</v>
      </c>
      <c r="AH166" s="7"/>
      <c r="AI166" s="7"/>
      <c r="AJ166" s="135"/>
      <c r="AK166" s="7"/>
      <c r="AL166" s="7"/>
      <c r="AM166" s="7"/>
      <c r="AN166" s="7"/>
      <c r="AO166" s="7"/>
      <c r="AP166" s="7"/>
      <c r="AQ166" s="7"/>
      <c r="AR166" s="7"/>
      <c r="AS166" s="7"/>
      <c r="AT166" s="7"/>
      <c r="AU166" s="7"/>
    </row>
    <row r="167" spans="1:47" s="13" customFormat="1" ht="27.75" customHeight="1">
      <c r="A167" s="72"/>
      <c r="B167" s="134"/>
      <c r="I167" s="34" t="s">
        <v>291</v>
      </c>
      <c r="J167" s="352">
        <f>IF('確認申請書'!J237="","",'確認申請書'!J237)</f>
      </c>
      <c r="K167" s="352"/>
      <c r="L167" s="352"/>
      <c r="M167" s="352"/>
      <c r="N167" s="278" t="s">
        <v>295</v>
      </c>
      <c r="O167" s="278"/>
      <c r="P167" s="352">
        <f>IF('確認申請書'!P237="","",'確認申請書'!P237)</f>
      </c>
      <c r="Q167" s="352"/>
      <c r="R167" s="352"/>
      <c r="S167" s="352"/>
      <c r="T167" s="278" t="s">
        <v>295</v>
      </c>
      <c r="U167" s="278"/>
      <c r="V167" s="352">
        <f>IF('確認申請書'!V237="","",'確認申請書'!V237)</f>
      </c>
      <c r="W167" s="352"/>
      <c r="X167" s="352"/>
      <c r="Y167" s="352"/>
      <c r="Z167" s="278" t="s">
        <v>295</v>
      </c>
      <c r="AA167" s="278"/>
      <c r="AB167" s="352">
        <f>IF('確認申請書'!AB237="","",'確認申請書'!AB237)</f>
      </c>
      <c r="AC167" s="352"/>
      <c r="AD167" s="352"/>
      <c r="AE167" s="352"/>
      <c r="AF167" s="39" t="s">
        <v>296</v>
      </c>
      <c r="AG167" s="6"/>
      <c r="AH167" s="6"/>
      <c r="AI167" s="7"/>
      <c r="AJ167" s="135"/>
      <c r="AK167" s="7"/>
      <c r="AL167" s="7"/>
      <c r="AM167" s="7"/>
      <c r="AN167" s="7"/>
      <c r="AO167" s="7"/>
      <c r="AP167" s="7"/>
      <c r="AQ167" s="7"/>
      <c r="AR167" s="7"/>
      <c r="AS167" s="7"/>
      <c r="AT167" s="7"/>
      <c r="AU167" s="7"/>
    </row>
    <row r="168" spans="1:47" s="13" customFormat="1" ht="27.75" customHeight="1">
      <c r="A168" s="72"/>
      <c r="B168" s="134"/>
      <c r="C168" s="13" t="s">
        <v>638</v>
      </c>
      <c r="AH168" s="7"/>
      <c r="AI168" s="7"/>
      <c r="AJ168" s="135"/>
      <c r="AK168" s="7"/>
      <c r="AL168" s="7"/>
      <c r="AM168" s="7"/>
      <c r="AN168" s="7"/>
      <c r="AO168" s="7"/>
      <c r="AP168" s="7"/>
      <c r="AQ168" s="7"/>
      <c r="AR168" s="7"/>
      <c r="AS168" s="7"/>
      <c r="AT168" s="7"/>
      <c r="AU168" s="7"/>
    </row>
    <row r="169" spans="1:47" s="13" customFormat="1" ht="27.75" customHeight="1">
      <c r="A169" s="72"/>
      <c r="B169" s="134"/>
      <c r="I169" s="34" t="s">
        <v>291</v>
      </c>
      <c r="J169" s="352">
        <f>IF('確認申請書'!J239="","",'確認申請書'!J239)</f>
      </c>
      <c r="K169" s="352"/>
      <c r="L169" s="352"/>
      <c r="M169" s="352"/>
      <c r="N169" s="278" t="s">
        <v>295</v>
      </c>
      <c r="O169" s="278"/>
      <c r="P169" s="352">
        <f>IF('確認申請書'!P239="","",'確認申請書'!P239)</f>
      </c>
      <c r="Q169" s="352"/>
      <c r="R169" s="352"/>
      <c r="S169" s="352"/>
      <c r="T169" s="278" t="s">
        <v>295</v>
      </c>
      <c r="U169" s="278"/>
      <c r="V169" s="352">
        <f>IF('確認申請書'!V239="","",'確認申請書'!V239)</f>
      </c>
      <c r="W169" s="352"/>
      <c r="X169" s="352"/>
      <c r="Y169" s="352"/>
      <c r="Z169" s="278" t="s">
        <v>295</v>
      </c>
      <c r="AA169" s="278"/>
      <c r="AB169" s="352">
        <f>IF('確認申請書'!AB239="","",'確認申請書'!AB239)</f>
      </c>
      <c r="AC169" s="352"/>
      <c r="AD169" s="352"/>
      <c r="AE169" s="352"/>
      <c r="AF169" s="39" t="s">
        <v>296</v>
      </c>
      <c r="AG169" s="6"/>
      <c r="AH169" s="6"/>
      <c r="AI169" s="7"/>
      <c r="AJ169" s="135"/>
      <c r="AK169" s="7"/>
      <c r="AL169" s="7"/>
      <c r="AM169" s="7"/>
      <c r="AN169" s="7"/>
      <c r="AO169" s="7"/>
      <c r="AP169" s="7"/>
      <c r="AQ169" s="7"/>
      <c r="AR169" s="7"/>
      <c r="AS169" s="7"/>
      <c r="AT169" s="7"/>
      <c r="AU169" s="7"/>
    </row>
    <row r="170" spans="1:47" s="13" customFormat="1" ht="27.75" customHeight="1">
      <c r="A170" s="72"/>
      <c r="B170" s="134"/>
      <c r="C170" s="13" t="s">
        <v>557</v>
      </c>
      <c r="L170" s="38" t="s">
        <v>298</v>
      </c>
      <c r="M170" s="34"/>
      <c r="N170" s="258">
        <f>IF('確認申請書'!N240="","",'確認申請書'!N240)</f>
      </c>
      <c r="O170" s="258"/>
      <c r="P170" s="258"/>
      <c r="Q170" s="258"/>
      <c r="R170" s="20" t="s">
        <v>299</v>
      </c>
      <c r="S170" s="20"/>
      <c r="T170" s="20"/>
      <c r="AH170" s="7"/>
      <c r="AI170" s="7"/>
      <c r="AJ170" s="135"/>
      <c r="AK170" s="7"/>
      <c r="AL170" s="7"/>
      <c r="AM170" s="7"/>
      <c r="AN170" s="7"/>
      <c r="AO170" s="7"/>
      <c r="AP170" s="7"/>
      <c r="AQ170" s="7"/>
      <c r="AR170" s="7"/>
      <c r="AS170" s="7"/>
      <c r="AT170" s="7"/>
      <c r="AU170" s="7"/>
    </row>
    <row r="171" spans="1:47" s="13" customFormat="1" ht="27.75" customHeight="1">
      <c r="A171" s="72"/>
      <c r="B171" s="134"/>
      <c r="L171" s="38" t="s">
        <v>300</v>
      </c>
      <c r="M171" s="34"/>
      <c r="N171" s="347">
        <f>IF('確認申請書'!N241="","",'確認申請書'!N241)</f>
      </c>
      <c r="O171" s="347"/>
      <c r="P171" s="347"/>
      <c r="Q171" s="347"/>
      <c r="R171" s="20" t="s">
        <v>299</v>
      </c>
      <c r="S171" s="20"/>
      <c r="T171" s="20"/>
      <c r="AH171" s="7"/>
      <c r="AI171" s="7"/>
      <c r="AJ171" s="135"/>
      <c r="AK171" s="7"/>
      <c r="AL171" s="7"/>
      <c r="AM171" s="7"/>
      <c r="AN171" s="7"/>
      <c r="AO171" s="7"/>
      <c r="AP171" s="7"/>
      <c r="AQ171" s="7"/>
      <c r="AR171" s="7"/>
      <c r="AS171" s="7"/>
      <c r="AT171" s="7"/>
      <c r="AU171" s="7"/>
    </row>
    <row r="172" spans="1:47" s="13" customFormat="1" ht="27.75" customHeight="1">
      <c r="A172" s="72"/>
      <c r="B172" s="134"/>
      <c r="C172" s="13" t="s">
        <v>558</v>
      </c>
      <c r="Y172" s="352">
        <f>IF('確認申請書'!Y242="","",'確認申請書'!Y242)</f>
      </c>
      <c r="Z172" s="352"/>
      <c r="AA172" s="352"/>
      <c r="AB172" s="352"/>
      <c r="AC172" s="13" t="s">
        <v>79</v>
      </c>
      <c r="AH172" s="7"/>
      <c r="AI172" s="7"/>
      <c r="AJ172" s="135"/>
      <c r="AK172" s="7"/>
      <c r="AL172" s="7"/>
      <c r="AM172" s="7"/>
      <c r="AN172" s="7"/>
      <c r="AO172" s="7"/>
      <c r="AP172" s="7"/>
      <c r="AQ172" s="7"/>
      <c r="AR172" s="7"/>
      <c r="AS172" s="7"/>
      <c r="AT172" s="7"/>
      <c r="AU172" s="7"/>
    </row>
    <row r="173" spans="1:47" s="13" customFormat="1" ht="27.75" customHeight="1">
      <c r="A173" s="72"/>
      <c r="B173" s="134"/>
      <c r="C173" s="13" t="s">
        <v>559</v>
      </c>
      <c r="Y173" s="364">
        <f>IF('確認申請書'!Y243="","",'確認申請書'!Y243)</f>
      </c>
      <c r="Z173" s="364"/>
      <c r="AA173" s="364"/>
      <c r="AB173" s="364"/>
      <c r="AC173" s="13" t="s">
        <v>79</v>
      </c>
      <c r="AH173" s="7"/>
      <c r="AI173" s="7"/>
      <c r="AJ173" s="135"/>
      <c r="AK173" s="7"/>
      <c r="AL173" s="7"/>
      <c r="AM173" s="7"/>
      <c r="AN173" s="7"/>
      <c r="AO173" s="7"/>
      <c r="AP173" s="7"/>
      <c r="AQ173" s="7"/>
      <c r="AR173" s="7"/>
      <c r="AS173" s="7"/>
      <c r="AT173" s="7"/>
      <c r="AU173" s="7"/>
    </row>
    <row r="174" spans="1:47" s="13" customFormat="1" ht="27.75" customHeight="1">
      <c r="A174" s="72"/>
      <c r="B174" s="134"/>
      <c r="C174" s="13" t="s">
        <v>560</v>
      </c>
      <c r="I174" s="339">
        <f>'確認申請書'!I244</f>
        <v>0</v>
      </c>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7"/>
      <c r="AJ174" s="135"/>
      <c r="AK174" s="7"/>
      <c r="AL174" s="7"/>
      <c r="AM174" s="7"/>
      <c r="AN174" s="7"/>
      <c r="AO174" s="7"/>
      <c r="AP174" s="7"/>
      <c r="AQ174" s="7"/>
      <c r="AR174" s="7"/>
      <c r="AS174" s="7"/>
      <c r="AT174" s="7"/>
      <c r="AU174" s="7"/>
    </row>
    <row r="175" spans="1:47" s="13" customFormat="1" ht="27.75" customHeight="1">
      <c r="A175" s="72"/>
      <c r="B175" s="134"/>
      <c r="I175" s="339">
        <f>'確認申請書'!I245</f>
        <v>0</v>
      </c>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7"/>
      <c r="AJ175" s="135"/>
      <c r="AK175" s="7"/>
      <c r="AL175" s="7"/>
      <c r="AM175" s="7"/>
      <c r="AN175" s="7"/>
      <c r="AO175" s="7"/>
      <c r="AP175" s="7"/>
      <c r="AQ175" s="7"/>
      <c r="AR175" s="7"/>
      <c r="AS175" s="7"/>
      <c r="AT175" s="7"/>
      <c r="AU175" s="7"/>
    </row>
    <row r="176" spans="2:36" ht="8.25" customHeight="1">
      <c r="B176" s="13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60"/>
      <c r="AJ176" s="143"/>
    </row>
    <row r="177" spans="2:36" ht="8.25" customHeight="1">
      <c r="B177" s="137"/>
      <c r="C177" s="25"/>
      <c r="D177" s="25"/>
      <c r="E177" s="25"/>
      <c r="F177" s="25"/>
      <c r="G177" s="25"/>
      <c r="H177" s="25"/>
      <c r="I177" s="25"/>
      <c r="J177" s="291" t="s">
        <v>303</v>
      </c>
      <c r="K177" s="291"/>
      <c r="L177" s="291"/>
      <c r="M177" s="291"/>
      <c r="N177" s="25"/>
      <c r="O177" s="288" t="s">
        <v>304</v>
      </c>
      <c r="P177" s="288"/>
      <c r="Q177" s="288"/>
      <c r="R177" s="288"/>
      <c r="S177" s="25"/>
      <c r="T177" s="25"/>
      <c r="U177" s="25"/>
      <c r="V177" s="25"/>
      <c r="W177" s="25"/>
      <c r="X177" s="25"/>
      <c r="Y177" s="25"/>
      <c r="Z177" s="25"/>
      <c r="AA177" s="25"/>
      <c r="AB177" s="25"/>
      <c r="AC177" s="25"/>
      <c r="AD177" s="25"/>
      <c r="AE177" s="25"/>
      <c r="AF177" s="25"/>
      <c r="AG177" s="25"/>
      <c r="AH177" s="61"/>
      <c r="AJ177" s="143"/>
    </row>
    <row r="178" spans="1:47" s="13" customFormat="1" ht="15" customHeight="1">
      <c r="A178" s="72"/>
      <c r="B178" s="134"/>
      <c r="J178" s="292"/>
      <c r="K178" s="292"/>
      <c r="L178" s="292"/>
      <c r="M178" s="292"/>
      <c r="O178" s="289"/>
      <c r="P178" s="289"/>
      <c r="Q178" s="289"/>
      <c r="R178" s="289"/>
      <c r="AH178" s="7"/>
      <c r="AI178" s="7"/>
      <c r="AJ178" s="135"/>
      <c r="AK178" s="7"/>
      <c r="AL178" s="7"/>
      <c r="AM178" s="7"/>
      <c r="AN178" s="7"/>
      <c r="AO178" s="7"/>
      <c r="AP178" s="7"/>
      <c r="AQ178" s="7"/>
      <c r="AR178" s="7"/>
      <c r="AS178" s="7"/>
      <c r="AT178" s="7"/>
      <c r="AU178" s="7"/>
    </row>
    <row r="179" spans="1:47" s="13" customFormat="1" ht="25.5">
      <c r="A179" s="72"/>
      <c r="B179" s="134"/>
      <c r="C179" s="13" t="s">
        <v>305</v>
      </c>
      <c r="I179" s="34" t="s">
        <v>306</v>
      </c>
      <c r="J179" s="362">
        <f>IF('確認申請書'!J249="","",'確認申請書'!J249)</f>
      </c>
      <c r="K179" s="362"/>
      <c r="L179" s="362"/>
      <c r="M179" s="362"/>
      <c r="N179" s="91" t="s">
        <v>293</v>
      </c>
      <c r="O179" s="363">
        <f>IF('確認申請書'!O249="","",'確認申請書'!O249)</f>
      </c>
      <c r="P179" s="363"/>
      <c r="Q179" s="363"/>
      <c r="R179" s="363"/>
      <c r="S179" s="363"/>
      <c r="T179" s="363"/>
      <c r="U179" s="363"/>
      <c r="V179" s="363"/>
      <c r="W179" s="363"/>
      <c r="X179" s="363"/>
      <c r="Y179" s="363"/>
      <c r="Z179" s="363"/>
      <c r="AA179" s="363"/>
      <c r="AB179" s="363"/>
      <c r="AC179" s="363"/>
      <c r="AD179" s="363"/>
      <c r="AE179" s="363"/>
      <c r="AF179" s="363"/>
      <c r="AG179" s="363"/>
      <c r="AH179" s="363"/>
      <c r="AI179" s="7"/>
      <c r="AJ179" s="135"/>
      <c r="AK179" s="7"/>
      <c r="AL179" s="7"/>
      <c r="AM179" s="7"/>
      <c r="AN179" s="7"/>
      <c r="AO179" s="7"/>
      <c r="AP179" s="7"/>
      <c r="AQ179" s="7"/>
      <c r="AR179" s="7"/>
      <c r="AS179" s="7"/>
      <c r="AT179" s="7"/>
      <c r="AU179" s="7"/>
    </row>
    <row r="180" spans="2:36" ht="8.25" customHeight="1">
      <c r="B180" s="13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60"/>
      <c r="AJ180" s="143"/>
    </row>
    <row r="181" spans="2:36" ht="8.25" customHeight="1">
      <c r="B181" s="137"/>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61"/>
      <c r="AJ181" s="143"/>
    </row>
    <row r="182" spans="1:47" s="13" customFormat="1" ht="25.5">
      <c r="A182" s="72"/>
      <c r="B182" s="134"/>
      <c r="C182" s="13" t="s">
        <v>80</v>
      </c>
      <c r="I182" s="20"/>
      <c r="J182" s="20"/>
      <c r="K182" s="40"/>
      <c r="L182" s="40"/>
      <c r="M182" s="40"/>
      <c r="N182" s="20"/>
      <c r="O182" s="41"/>
      <c r="P182" s="41"/>
      <c r="Q182" s="41"/>
      <c r="R182" s="41"/>
      <c r="S182" s="41"/>
      <c r="T182" s="41"/>
      <c r="U182" s="41"/>
      <c r="V182" s="41"/>
      <c r="W182" s="41"/>
      <c r="X182" s="41"/>
      <c r="Y182" s="41"/>
      <c r="Z182" s="41"/>
      <c r="AA182" s="41"/>
      <c r="AB182" s="41"/>
      <c r="AC182" s="41"/>
      <c r="AD182" s="41"/>
      <c r="AE182" s="41"/>
      <c r="AF182" s="41"/>
      <c r="AG182" s="41"/>
      <c r="AH182" s="42"/>
      <c r="AI182" s="7"/>
      <c r="AJ182" s="135"/>
      <c r="AK182" s="7"/>
      <c r="AL182" s="7"/>
      <c r="AM182" s="7"/>
      <c r="AN182" s="7"/>
      <c r="AO182" s="7"/>
      <c r="AP182" s="7"/>
      <c r="AQ182" s="7"/>
      <c r="AR182" s="7"/>
      <c r="AS182" s="7"/>
      <c r="AT182" s="7"/>
      <c r="AU182" s="7"/>
    </row>
    <row r="183" spans="1:47" s="13" customFormat="1" ht="27.75" customHeight="1">
      <c r="A183" s="72"/>
      <c r="B183" s="134"/>
      <c r="D183" s="99" t="str">
        <f>'確認申請書'!D253</f>
        <v>□</v>
      </c>
      <c r="E183" s="13" t="s">
        <v>50</v>
      </c>
      <c r="G183" s="99" t="str">
        <f>'確認申請書'!G253</f>
        <v>□</v>
      </c>
      <c r="H183" s="13" t="s">
        <v>51</v>
      </c>
      <c r="J183" s="99" t="str">
        <f>'確認申請書'!J253</f>
        <v>□</v>
      </c>
      <c r="K183" s="13" t="s">
        <v>52</v>
      </c>
      <c r="M183" s="99" t="str">
        <f>'確認申請書'!M253</f>
        <v>□</v>
      </c>
      <c r="N183" s="13" t="s">
        <v>53</v>
      </c>
      <c r="P183" s="99" t="str">
        <f>'確認申請書'!P253</f>
        <v>□</v>
      </c>
      <c r="Q183" s="13" t="s">
        <v>54</v>
      </c>
      <c r="U183" s="99" t="str">
        <f>'確認申請書'!U253</f>
        <v>□</v>
      </c>
      <c r="V183" s="13" t="s">
        <v>55</v>
      </c>
      <c r="AA183" s="99" t="str">
        <f>'確認申請書'!AA253</f>
        <v>□</v>
      </c>
      <c r="AB183" s="13" t="s">
        <v>56</v>
      </c>
      <c r="AH183" s="7"/>
      <c r="AI183" s="7"/>
      <c r="AJ183" s="135"/>
      <c r="AK183" s="7"/>
      <c r="AL183" s="7"/>
      <c r="AM183" s="7"/>
      <c r="AN183" s="7"/>
      <c r="AO183" s="7"/>
      <c r="AP183" s="7"/>
      <c r="AQ183" s="7"/>
      <c r="AR183" s="7"/>
      <c r="AS183" s="7"/>
      <c r="AT183" s="7"/>
      <c r="AU183" s="7"/>
    </row>
    <row r="184" spans="2:36" ht="8.25" customHeight="1">
      <c r="B184" s="13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60"/>
      <c r="AJ184" s="143"/>
    </row>
    <row r="185" spans="2:36" ht="8.25" customHeight="1">
      <c r="B185" s="137"/>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61"/>
      <c r="AJ185" s="143"/>
    </row>
    <row r="186" spans="1:47" s="13" customFormat="1" ht="25.5">
      <c r="A186" s="72"/>
      <c r="B186" s="134"/>
      <c r="C186" s="13" t="s">
        <v>307</v>
      </c>
      <c r="N186" s="34" t="s">
        <v>308</v>
      </c>
      <c r="O186" s="262" t="s">
        <v>309</v>
      </c>
      <c r="P186" s="262"/>
      <c r="Q186" s="262"/>
      <c r="R186" s="262"/>
      <c r="S186" s="262"/>
      <c r="T186" s="13" t="s">
        <v>310</v>
      </c>
      <c r="U186" s="34" t="s">
        <v>308</v>
      </c>
      <c r="V186" s="274" t="s">
        <v>67</v>
      </c>
      <c r="W186" s="274"/>
      <c r="X186" s="274"/>
      <c r="Y186" s="274"/>
      <c r="Z186" s="274"/>
      <c r="AA186" s="13" t="s">
        <v>310</v>
      </c>
      <c r="AB186" s="34" t="s">
        <v>308</v>
      </c>
      <c r="AC186" s="262" t="s">
        <v>311</v>
      </c>
      <c r="AD186" s="262"/>
      <c r="AE186" s="262"/>
      <c r="AF186" s="262"/>
      <c r="AG186" s="262"/>
      <c r="AH186" s="7" t="s">
        <v>310</v>
      </c>
      <c r="AI186" s="7"/>
      <c r="AJ186" s="135"/>
      <c r="AK186" s="7"/>
      <c r="AL186" s="7"/>
      <c r="AM186" s="7"/>
      <c r="AN186" s="7"/>
      <c r="AO186" s="7"/>
      <c r="AP186" s="7"/>
      <c r="AQ186" s="7"/>
      <c r="AR186" s="7"/>
      <c r="AS186" s="7"/>
      <c r="AT186" s="7"/>
      <c r="AU186" s="7"/>
    </row>
    <row r="187" spans="1:47" s="13" customFormat="1" ht="27.75" customHeight="1">
      <c r="A187" s="72"/>
      <c r="B187" s="134"/>
      <c r="E187" s="13" t="s">
        <v>977</v>
      </c>
      <c r="N187" s="34" t="s">
        <v>308</v>
      </c>
      <c r="O187" s="258">
        <f>IF('確認申請書'!O257="","",'確認申請書'!O257)</f>
      </c>
      <c r="P187" s="258"/>
      <c r="Q187" s="258"/>
      <c r="R187" s="258"/>
      <c r="S187" s="7" t="s">
        <v>299</v>
      </c>
      <c r="T187" s="7" t="s">
        <v>310</v>
      </c>
      <c r="U187" s="76" t="s">
        <v>308</v>
      </c>
      <c r="V187" s="258">
        <f>IF('確認申請書'!V257="","",'確認申請書'!V257)</f>
      </c>
      <c r="W187" s="258"/>
      <c r="X187" s="258"/>
      <c r="Y187" s="258"/>
      <c r="Z187" s="7" t="s">
        <v>299</v>
      </c>
      <c r="AA187" s="13" t="s">
        <v>310</v>
      </c>
      <c r="AB187" s="34" t="s">
        <v>308</v>
      </c>
      <c r="AC187" s="258">
        <f>'確認申請書'!AC257</f>
      </c>
      <c r="AD187" s="258"/>
      <c r="AE187" s="258"/>
      <c r="AF187" s="258"/>
      <c r="AG187" s="13" t="s">
        <v>299</v>
      </c>
      <c r="AH187" s="7" t="s">
        <v>310</v>
      </c>
      <c r="AI187" s="7"/>
      <c r="AJ187" s="135"/>
      <c r="AK187" s="7"/>
      <c r="AL187" s="7"/>
      <c r="AM187" s="7"/>
      <c r="AN187" s="7"/>
      <c r="AO187" s="7"/>
      <c r="AP187" s="7"/>
      <c r="AQ187" s="7"/>
      <c r="AR187" s="7"/>
      <c r="AS187" s="7"/>
      <c r="AT187" s="7"/>
      <c r="AU187" s="7"/>
    </row>
    <row r="188" spans="1:47" s="13" customFormat="1" ht="27.75" customHeight="1">
      <c r="A188" s="72"/>
      <c r="B188" s="134"/>
      <c r="E188" s="115" t="s">
        <v>978</v>
      </c>
      <c r="N188" s="34"/>
      <c r="O188" s="203"/>
      <c r="P188" s="203"/>
      <c r="Q188" s="203"/>
      <c r="R188" s="203"/>
      <c r="S188" s="7"/>
      <c r="T188" s="7"/>
      <c r="U188" s="76"/>
      <c r="V188" s="203"/>
      <c r="W188" s="255"/>
      <c r="X188" s="255"/>
      <c r="Y188" s="255"/>
      <c r="Z188" s="7"/>
      <c r="AB188" s="34"/>
      <c r="AC188" s="203"/>
      <c r="AD188" s="203"/>
      <c r="AE188" s="203"/>
      <c r="AF188" s="203"/>
      <c r="AH188" s="7"/>
      <c r="AI188" s="7"/>
      <c r="AJ188" s="135"/>
      <c r="AK188" s="7"/>
      <c r="AL188" s="7"/>
      <c r="AM188" s="7"/>
      <c r="AN188" s="7"/>
      <c r="AO188" s="7"/>
      <c r="AP188" s="7"/>
      <c r="AQ188" s="7"/>
      <c r="AR188" s="7"/>
      <c r="AS188" s="7"/>
      <c r="AT188" s="7"/>
      <c r="AU188" s="7"/>
    </row>
    <row r="189" spans="1:47" s="13" customFormat="1" ht="27.75" customHeight="1">
      <c r="A189" s="72"/>
      <c r="B189" s="134"/>
      <c r="N189" s="34" t="s">
        <v>1</v>
      </c>
      <c r="O189" s="258">
        <f>IF('確認申請書'!O259="","",'確認申請書'!O259)</f>
      </c>
      <c r="P189" s="258"/>
      <c r="Q189" s="258"/>
      <c r="R189" s="258"/>
      <c r="S189" s="7" t="s">
        <v>28</v>
      </c>
      <c r="T189" s="7" t="s">
        <v>3</v>
      </c>
      <c r="U189" s="76" t="s">
        <v>1</v>
      </c>
      <c r="V189" s="258">
        <f>IF('確認申請書'!V259="","",'確認申請書'!V259)</f>
      </c>
      <c r="W189" s="258"/>
      <c r="X189" s="258"/>
      <c r="Y189" s="258"/>
      <c r="Z189" s="7" t="s">
        <v>28</v>
      </c>
      <c r="AA189" s="13" t="s">
        <v>3</v>
      </c>
      <c r="AB189" s="34" t="s">
        <v>1</v>
      </c>
      <c r="AC189" s="258">
        <f>'確認申請書'!AC259</f>
      </c>
      <c r="AD189" s="258"/>
      <c r="AE189" s="258"/>
      <c r="AF189" s="258"/>
      <c r="AG189" s="13" t="s">
        <v>28</v>
      </c>
      <c r="AH189" s="7" t="s">
        <v>3</v>
      </c>
      <c r="AI189" s="7"/>
      <c r="AJ189" s="135"/>
      <c r="AK189" s="7"/>
      <c r="AL189" s="7"/>
      <c r="AM189" s="7"/>
      <c r="AN189" s="7"/>
      <c r="AO189" s="7"/>
      <c r="AP189" s="7"/>
      <c r="AQ189" s="7"/>
      <c r="AR189" s="7"/>
      <c r="AS189" s="7"/>
      <c r="AT189" s="7"/>
      <c r="AU189" s="7"/>
    </row>
    <row r="190" spans="1:47" s="13" customFormat="1" ht="27.75" customHeight="1">
      <c r="A190" s="72"/>
      <c r="B190" s="134"/>
      <c r="E190" s="13" t="s">
        <v>980</v>
      </c>
      <c r="O190" s="7"/>
      <c r="P190" s="93"/>
      <c r="Q190" s="93"/>
      <c r="R190" s="93"/>
      <c r="S190" s="93"/>
      <c r="T190" s="93"/>
      <c r="U190" s="93"/>
      <c r="V190" s="93"/>
      <c r="W190" s="258">
        <f>IF('確認申請書'!W260="","",'確認申請書'!W260)</f>
      </c>
      <c r="X190" s="258"/>
      <c r="Y190" s="258"/>
      <c r="Z190" s="258"/>
      <c r="AA190" s="13" t="s">
        <v>79</v>
      </c>
      <c r="AH190" s="7"/>
      <c r="AI190" s="7"/>
      <c r="AJ190" s="135"/>
      <c r="AK190" s="7"/>
      <c r="AL190" s="7"/>
      <c r="AM190" s="7"/>
      <c r="AN190" s="7"/>
      <c r="AO190" s="7"/>
      <c r="AP190" s="7"/>
      <c r="AQ190" s="7"/>
      <c r="AR190" s="7"/>
      <c r="AS190" s="7"/>
      <c r="AT190" s="7"/>
      <c r="AU190" s="7"/>
    </row>
    <row r="191" spans="2:36" ht="8.25" customHeight="1">
      <c r="B191" s="13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60"/>
      <c r="AJ191" s="143"/>
    </row>
    <row r="192" spans="2:36" ht="8.25" customHeight="1">
      <c r="B192" s="137"/>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61"/>
      <c r="AJ192" s="143"/>
    </row>
    <row r="193" spans="1:47" s="13" customFormat="1" ht="25.5">
      <c r="A193" s="72"/>
      <c r="B193" s="134"/>
      <c r="C193" s="13" t="s">
        <v>81</v>
      </c>
      <c r="N193" s="34" t="s">
        <v>308</v>
      </c>
      <c r="O193" s="262" t="s">
        <v>309</v>
      </c>
      <c r="P193" s="262"/>
      <c r="Q193" s="262"/>
      <c r="R193" s="262"/>
      <c r="S193" s="262"/>
      <c r="T193" s="13" t="s">
        <v>310</v>
      </c>
      <c r="U193" s="34" t="s">
        <v>308</v>
      </c>
      <c r="V193" s="274" t="s">
        <v>67</v>
      </c>
      <c r="W193" s="274"/>
      <c r="X193" s="274"/>
      <c r="Y193" s="274"/>
      <c r="Z193" s="274"/>
      <c r="AA193" s="13" t="s">
        <v>310</v>
      </c>
      <c r="AB193" s="34" t="s">
        <v>308</v>
      </c>
      <c r="AC193" s="262" t="s">
        <v>311</v>
      </c>
      <c r="AD193" s="262"/>
      <c r="AE193" s="262"/>
      <c r="AF193" s="262"/>
      <c r="AG193" s="262"/>
      <c r="AH193" s="7" t="s">
        <v>310</v>
      </c>
      <c r="AI193" s="7"/>
      <c r="AJ193" s="135"/>
      <c r="AK193" s="7"/>
      <c r="AL193" s="7"/>
      <c r="AM193" s="7"/>
      <c r="AN193" s="7"/>
      <c r="AO193" s="7"/>
      <c r="AP193" s="7"/>
      <c r="AQ193" s="7"/>
      <c r="AR193" s="7"/>
      <c r="AS193" s="7"/>
      <c r="AT193" s="7"/>
      <c r="AU193" s="7"/>
    </row>
    <row r="194" spans="1:47" s="13" customFormat="1" ht="27.75" customHeight="1">
      <c r="A194" s="72"/>
      <c r="B194" s="134"/>
      <c r="E194" s="13" t="s">
        <v>312</v>
      </c>
      <c r="G194" s="33"/>
      <c r="J194" s="33"/>
      <c r="K194" s="33"/>
      <c r="L194" s="33"/>
      <c r="M194" s="33"/>
      <c r="N194" s="34" t="s">
        <v>308</v>
      </c>
      <c r="O194" s="258">
        <f>IF('確認申請書'!O264="","",'確認申請書'!O264)</f>
      </c>
      <c r="P194" s="258"/>
      <c r="Q194" s="258"/>
      <c r="R194" s="258"/>
      <c r="S194" s="13" t="s">
        <v>299</v>
      </c>
      <c r="T194" s="13" t="s">
        <v>310</v>
      </c>
      <c r="U194" s="34" t="s">
        <v>308</v>
      </c>
      <c r="V194" s="258">
        <f>IF('確認申請書'!V264="","",'確認申請書'!V264)</f>
      </c>
      <c r="W194" s="258"/>
      <c r="X194" s="258"/>
      <c r="Y194" s="258"/>
      <c r="Z194" s="13" t="s">
        <v>299</v>
      </c>
      <c r="AA194" s="13" t="s">
        <v>310</v>
      </c>
      <c r="AB194" s="34" t="s">
        <v>308</v>
      </c>
      <c r="AC194" s="258">
        <f>IF('確認申請書'!AC264="","",'確認申請書'!AC264)</f>
      </c>
      <c r="AD194" s="258"/>
      <c r="AE194" s="258"/>
      <c r="AF194" s="258"/>
      <c r="AG194" s="13" t="s">
        <v>299</v>
      </c>
      <c r="AH194" s="7" t="s">
        <v>310</v>
      </c>
      <c r="AI194" s="7"/>
      <c r="AJ194" s="135"/>
      <c r="AK194" s="7"/>
      <c r="AL194" s="7"/>
      <c r="AM194" s="7"/>
      <c r="AN194" s="7"/>
      <c r="AO194" s="7"/>
      <c r="AP194" s="7"/>
      <c r="AQ194" s="7"/>
      <c r="AR194" s="7"/>
      <c r="AS194" s="7"/>
      <c r="AT194" s="7"/>
      <c r="AU194" s="7"/>
    </row>
    <row r="195" spans="1:47" s="13" customFormat="1" ht="27.75" customHeight="1">
      <c r="A195" s="72"/>
      <c r="B195" s="134"/>
      <c r="E195" s="13" t="s">
        <v>609</v>
      </c>
      <c r="N195" s="34"/>
      <c r="O195" s="202"/>
      <c r="P195" s="202"/>
      <c r="Q195" s="202"/>
      <c r="R195" s="202"/>
      <c r="U195" s="34"/>
      <c r="V195" s="202"/>
      <c r="W195" s="202"/>
      <c r="X195" s="202"/>
      <c r="Y195" s="202"/>
      <c r="AB195" s="34"/>
      <c r="AC195" s="202"/>
      <c r="AD195" s="202"/>
      <c r="AE195" s="202"/>
      <c r="AF195" s="202"/>
      <c r="AH195" s="7"/>
      <c r="AI195" s="7"/>
      <c r="AJ195" s="135"/>
      <c r="AK195" s="7"/>
      <c r="AL195" s="7"/>
      <c r="AM195" s="7"/>
      <c r="AN195" s="7"/>
      <c r="AO195" s="7"/>
      <c r="AP195" s="7"/>
      <c r="AQ195" s="7"/>
      <c r="AR195" s="7"/>
      <c r="AS195" s="7"/>
      <c r="AT195" s="7"/>
      <c r="AU195" s="7"/>
    </row>
    <row r="196" spans="1:47" s="13" customFormat="1" ht="27.75" customHeight="1">
      <c r="A196" s="72"/>
      <c r="B196" s="134"/>
      <c r="N196" s="34" t="s">
        <v>1</v>
      </c>
      <c r="O196" s="258">
        <f>IF('確認申請書'!O266="","",'確認申請書'!O266)</f>
      </c>
      <c r="P196" s="258"/>
      <c r="Q196" s="258"/>
      <c r="R196" s="258"/>
      <c r="S196" s="13" t="s">
        <v>28</v>
      </c>
      <c r="T196" s="13" t="s">
        <v>3</v>
      </c>
      <c r="U196" s="34" t="s">
        <v>1</v>
      </c>
      <c r="V196" s="258">
        <f>IF('確認申請書'!V266="","",'確認申請書'!V266)</f>
      </c>
      <c r="W196" s="258"/>
      <c r="X196" s="258"/>
      <c r="Y196" s="258"/>
      <c r="Z196" s="13" t="s">
        <v>28</v>
      </c>
      <c r="AA196" s="13" t="s">
        <v>3</v>
      </c>
      <c r="AB196" s="34" t="s">
        <v>1</v>
      </c>
      <c r="AC196" s="258">
        <f>IF('確認申請書'!AC266="","",'確認申請書'!AC266)</f>
      </c>
      <c r="AD196" s="258"/>
      <c r="AE196" s="258"/>
      <c r="AF196" s="258"/>
      <c r="AG196" s="13" t="s">
        <v>28</v>
      </c>
      <c r="AH196" s="7" t="s">
        <v>3</v>
      </c>
      <c r="AI196" s="7"/>
      <c r="AJ196" s="135"/>
      <c r="AK196" s="7"/>
      <c r="AL196" s="7"/>
      <c r="AM196" s="7"/>
      <c r="AN196" s="7"/>
      <c r="AO196" s="7"/>
      <c r="AP196" s="7"/>
      <c r="AQ196" s="7"/>
      <c r="AR196" s="7"/>
      <c r="AS196" s="7"/>
      <c r="AT196" s="7"/>
      <c r="AU196" s="7"/>
    </row>
    <row r="197" spans="1:47" s="13" customFormat="1" ht="27.75" customHeight="1">
      <c r="A197" s="72"/>
      <c r="B197" s="134"/>
      <c r="E197" s="13" t="s">
        <v>546</v>
      </c>
      <c r="N197" s="34"/>
      <c r="O197" s="45"/>
      <c r="P197" s="45"/>
      <c r="Q197" s="45"/>
      <c r="R197" s="45"/>
      <c r="U197" s="34"/>
      <c r="V197" s="45"/>
      <c r="W197" s="45"/>
      <c r="X197" s="45"/>
      <c r="Y197" s="45"/>
      <c r="AB197" s="34"/>
      <c r="AC197" s="45"/>
      <c r="AD197" s="45"/>
      <c r="AE197" s="45"/>
      <c r="AF197" s="45"/>
      <c r="AH197" s="7"/>
      <c r="AI197" s="7"/>
      <c r="AJ197" s="135"/>
      <c r="AK197" s="7"/>
      <c r="AL197" s="7"/>
      <c r="AM197" s="7"/>
      <c r="AN197" s="7"/>
      <c r="AO197" s="7"/>
      <c r="AP197" s="7"/>
      <c r="AQ197" s="7"/>
      <c r="AR197" s="7"/>
      <c r="AS197" s="7"/>
      <c r="AT197" s="7"/>
      <c r="AU197" s="7"/>
    </row>
    <row r="198" spans="1:47" s="13" customFormat="1" ht="27.75" customHeight="1">
      <c r="A198" s="72"/>
      <c r="B198" s="134"/>
      <c r="N198" s="34" t="s">
        <v>1</v>
      </c>
      <c r="O198" s="258">
        <f>IF('確認申請書'!O268="","",'確認申請書'!O268)</f>
      </c>
      <c r="P198" s="258"/>
      <c r="Q198" s="258"/>
      <c r="R198" s="258"/>
      <c r="S198" s="13" t="s">
        <v>28</v>
      </c>
      <c r="T198" s="13" t="s">
        <v>3</v>
      </c>
      <c r="U198" s="34" t="s">
        <v>1</v>
      </c>
      <c r="V198" s="258">
        <f>IF('確認申請書'!V268="","",'確認申請書'!V268)</f>
      </c>
      <c r="W198" s="258"/>
      <c r="X198" s="258"/>
      <c r="Y198" s="258"/>
      <c r="Z198" s="13" t="s">
        <v>28</v>
      </c>
      <c r="AA198" s="13" t="s">
        <v>3</v>
      </c>
      <c r="AB198" s="34" t="s">
        <v>1</v>
      </c>
      <c r="AC198" s="258">
        <f>IF('確認申請書'!AC268="","",'確認申請書'!AC268)</f>
      </c>
      <c r="AD198" s="258"/>
      <c r="AE198" s="258"/>
      <c r="AF198" s="258"/>
      <c r="AG198" s="13" t="s">
        <v>28</v>
      </c>
      <c r="AH198" s="7" t="s">
        <v>3</v>
      </c>
      <c r="AI198" s="7"/>
      <c r="AJ198" s="135"/>
      <c r="AK198" s="7"/>
      <c r="AL198" s="7"/>
      <c r="AM198" s="7"/>
      <c r="AN198" s="7"/>
      <c r="AO198" s="7"/>
      <c r="AP198" s="7"/>
      <c r="AQ198" s="7"/>
      <c r="AR198" s="7"/>
      <c r="AS198" s="7"/>
      <c r="AT198" s="7"/>
      <c r="AU198" s="7"/>
    </row>
    <row r="199" spans="1:47" s="13" customFormat="1" ht="27.75" customHeight="1">
      <c r="A199" s="72"/>
      <c r="B199" s="134"/>
      <c r="E199" s="13" t="s">
        <v>610</v>
      </c>
      <c r="N199" s="34"/>
      <c r="O199" s="45"/>
      <c r="P199" s="45"/>
      <c r="Q199" s="45"/>
      <c r="R199" s="45"/>
      <c r="U199" s="34"/>
      <c r="V199" s="45"/>
      <c r="W199" s="45"/>
      <c r="X199" s="45"/>
      <c r="Y199" s="45"/>
      <c r="AB199" s="34"/>
      <c r="AC199" s="45"/>
      <c r="AD199" s="45"/>
      <c r="AE199" s="45"/>
      <c r="AF199" s="45"/>
      <c r="AH199" s="7"/>
      <c r="AI199" s="7"/>
      <c r="AJ199" s="135"/>
      <c r="AK199" s="7"/>
      <c r="AL199" s="7"/>
      <c r="AM199" s="7"/>
      <c r="AN199" s="7"/>
      <c r="AO199" s="7"/>
      <c r="AP199" s="7"/>
      <c r="AQ199" s="7"/>
      <c r="AR199" s="7"/>
      <c r="AS199" s="7"/>
      <c r="AT199" s="7"/>
      <c r="AU199" s="7"/>
    </row>
    <row r="200" spans="1:47" s="13" customFormat="1" ht="27.75" customHeight="1">
      <c r="A200" s="72"/>
      <c r="B200" s="134"/>
      <c r="N200" s="34" t="s">
        <v>308</v>
      </c>
      <c r="O200" s="258">
        <f>IF('確認申請書'!O270="","",'確認申請書'!O270)</f>
      </c>
      <c r="P200" s="258"/>
      <c r="Q200" s="258"/>
      <c r="R200" s="258"/>
      <c r="S200" s="13" t="s">
        <v>299</v>
      </c>
      <c r="T200" s="13" t="s">
        <v>310</v>
      </c>
      <c r="U200" s="34" t="s">
        <v>308</v>
      </c>
      <c r="V200" s="258">
        <f>IF('確認申請書'!V270="","",'確認申請書'!V270)</f>
      </c>
      <c r="W200" s="258"/>
      <c r="X200" s="258"/>
      <c r="Y200" s="258"/>
      <c r="Z200" s="13" t="s">
        <v>299</v>
      </c>
      <c r="AA200" s="13" t="s">
        <v>310</v>
      </c>
      <c r="AB200" s="34" t="s">
        <v>308</v>
      </c>
      <c r="AC200" s="258">
        <f>IF('確認申請書'!AC270="","",'確認申請書'!AC270)</f>
      </c>
      <c r="AD200" s="258"/>
      <c r="AE200" s="258"/>
      <c r="AF200" s="258"/>
      <c r="AG200" s="13" t="s">
        <v>299</v>
      </c>
      <c r="AH200" s="7" t="s">
        <v>310</v>
      </c>
      <c r="AI200" s="7"/>
      <c r="AJ200" s="135"/>
      <c r="AK200" s="7"/>
      <c r="AL200" s="7"/>
      <c r="AM200" s="7"/>
      <c r="AN200" s="7"/>
      <c r="AO200" s="7"/>
      <c r="AP200" s="7"/>
      <c r="AQ200" s="7"/>
      <c r="AR200" s="7"/>
      <c r="AS200" s="7"/>
      <c r="AT200" s="7"/>
      <c r="AU200" s="7"/>
    </row>
    <row r="201" spans="1:47" s="13" customFormat="1" ht="27.75" customHeight="1">
      <c r="A201" s="72"/>
      <c r="B201" s="134"/>
      <c r="E201" s="7" t="s">
        <v>969</v>
      </c>
      <c r="N201" s="34" t="s">
        <v>1</v>
      </c>
      <c r="O201" s="258">
        <f>IF('確認申請書'!O271="","",'確認申請書'!O271)</f>
      </c>
      <c r="P201" s="258"/>
      <c r="Q201" s="258"/>
      <c r="R201" s="258"/>
      <c r="S201" s="13" t="s">
        <v>28</v>
      </c>
      <c r="T201" s="13" t="s">
        <v>3</v>
      </c>
      <c r="U201" s="34" t="s">
        <v>1</v>
      </c>
      <c r="V201" s="258">
        <f>IF('確認申請書'!V271="","",'確認申請書'!V271)</f>
      </c>
      <c r="W201" s="258"/>
      <c r="X201" s="258"/>
      <c r="Y201" s="258"/>
      <c r="Z201" s="13" t="s">
        <v>28</v>
      </c>
      <c r="AA201" s="13" t="s">
        <v>3</v>
      </c>
      <c r="AB201" s="34" t="s">
        <v>1</v>
      </c>
      <c r="AC201" s="258">
        <f>IF('確認申請書'!AC271="","",'確認申請書'!AC271)</f>
      </c>
      <c r="AD201" s="258"/>
      <c r="AE201" s="258"/>
      <c r="AF201" s="258"/>
      <c r="AG201" s="13" t="s">
        <v>28</v>
      </c>
      <c r="AH201" s="7" t="s">
        <v>3</v>
      </c>
      <c r="AI201" s="7"/>
      <c r="AJ201" s="135"/>
      <c r="AK201" s="7"/>
      <c r="AL201" s="7"/>
      <c r="AM201" s="7"/>
      <c r="AN201" s="7"/>
      <c r="AO201" s="7"/>
      <c r="AP201" s="7"/>
      <c r="AQ201" s="7"/>
      <c r="AR201" s="7"/>
      <c r="AS201" s="7"/>
      <c r="AT201" s="7"/>
      <c r="AU201" s="7"/>
    </row>
    <row r="202" spans="1:47" s="13" customFormat="1" ht="27.75" customHeight="1">
      <c r="A202" s="72"/>
      <c r="B202" s="134"/>
      <c r="E202" s="7" t="s">
        <v>958</v>
      </c>
      <c r="N202" s="34" t="s">
        <v>308</v>
      </c>
      <c r="O202" s="258">
        <f>IF('確認申請書'!O272="","",'確認申請書'!O272)</f>
      </c>
      <c r="P202" s="258"/>
      <c r="Q202" s="258"/>
      <c r="R202" s="258"/>
      <c r="S202" s="13" t="s">
        <v>299</v>
      </c>
      <c r="T202" s="13" t="s">
        <v>310</v>
      </c>
      <c r="U202" s="34" t="s">
        <v>308</v>
      </c>
      <c r="V202" s="258">
        <f>IF('確認申請書'!V272="","",'確認申請書'!V272)</f>
      </c>
      <c r="W202" s="258"/>
      <c r="X202" s="258"/>
      <c r="Y202" s="258"/>
      <c r="Z202" s="13" t="s">
        <v>299</v>
      </c>
      <c r="AA202" s="13" t="s">
        <v>310</v>
      </c>
      <c r="AB202" s="34" t="s">
        <v>308</v>
      </c>
      <c r="AC202" s="258">
        <f>IF('確認申請書'!AC272="","",'確認申請書'!AC272)</f>
      </c>
      <c r="AD202" s="258"/>
      <c r="AE202" s="258"/>
      <c r="AF202" s="258"/>
      <c r="AG202" s="13" t="s">
        <v>299</v>
      </c>
      <c r="AH202" s="7" t="s">
        <v>310</v>
      </c>
      <c r="AI202" s="7"/>
      <c r="AJ202" s="135"/>
      <c r="AK202" s="7"/>
      <c r="AL202" s="7"/>
      <c r="AM202" s="7"/>
      <c r="AN202" s="7"/>
      <c r="AO202" s="7"/>
      <c r="AP202" s="7"/>
      <c r="AQ202" s="7"/>
      <c r="AR202" s="7"/>
      <c r="AS202" s="7"/>
      <c r="AT202" s="7"/>
      <c r="AU202" s="7"/>
    </row>
    <row r="203" spans="1:47" s="13" customFormat="1" ht="27.75" customHeight="1">
      <c r="A203" s="72"/>
      <c r="B203" s="134"/>
      <c r="E203" s="13" t="s">
        <v>959</v>
      </c>
      <c r="N203" s="34" t="s">
        <v>1</v>
      </c>
      <c r="O203" s="258">
        <f>IF('確認申請書'!O273="","",'確認申請書'!O273)</f>
      </c>
      <c r="P203" s="258"/>
      <c r="Q203" s="258"/>
      <c r="R203" s="258"/>
      <c r="S203" s="13" t="s">
        <v>28</v>
      </c>
      <c r="T203" s="13" t="s">
        <v>3</v>
      </c>
      <c r="U203" s="34" t="s">
        <v>1</v>
      </c>
      <c r="V203" s="258">
        <f>IF('確認申請書'!V273="","",'確認申請書'!V273)</f>
      </c>
      <c r="W203" s="258"/>
      <c r="X203" s="258"/>
      <c r="Y203" s="258"/>
      <c r="Z203" s="13" t="s">
        <v>28</v>
      </c>
      <c r="AA203" s="13" t="s">
        <v>3</v>
      </c>
      <c r="AB203" s="34" t="s">
        <v>1</v>
      </c>
      <c r="AC203" s="258">
        <f>IF('確認申請書'!AC273="","",'確認申請書'!AC273)</f>
      </c>
      <c r="AD203" s="258"/>
      <c r="AE203" s="258"/>
      <c r="AF203" s="258"/>
      <c r="AG203" s="13" t="s">
        <v>28</v>
      </c>
      <c r="AH203" s="7" t="s">
        <v>3</v>
      </c>
      <c r="AI203" s="7"/>
      <c r="AJ203" s="135"/>
      <c r="AK203" s="7"/>
      <c r="AL203" s="7"/>
      <c r="AM203" s="7"/>
      <c r="AN203" s="7"/>
      <c r="AO203" s="7"/>
      <c r="AP203" s="7"/>
      <c r="AQ203" s="7"/>
      <c r="AR203" s="7"/>
      <c r="AS203" s="7"/>
      <c r="AT203" s="7"/>
      <c r="AU203" s="7"/>
    </row>
    <row r="204" spans="1:47" s="13" customFormat="1" ht="27.75" customHeight="1">
      <c r="A204" s="72"/>
      <c r="B204" s="134"/>
      <c r="E204" s="13" t="s">
        <v>960</v>
      </c>
      <c r="N204" s="34" t="s">
        <v>1</v>
      </c>
      <c r="O204" s="258">
        <f>IF('確認申請書'!O274="","",'確認申請書'!O274)</f>
      </c>
      <c r="P204" s="258"/>
      <c r="Q204" s="258"/>
      <c r="R204" s="258"/>
      <c r="S204" s="13" t="s">
        <v>28</v>
      </c>
      <c r="T204" s="13" t="s">
        <v>3</v>
      </c>
      <c r="U204" s="34" t="s">
        <v>1</v>
      </c>
      <c r="V204" s="258">
        <f>IF('確認申請書'!V274="","",'確認申請書'!V274)</f>
      </c>
      <c r="W204" s="258"/>
      <c r="X204" s="258"/>
      <c r="Y204" s="258"/>
      <c r="Z204" s="13" t="s">
        <v>28</v>
      </c>
      <c r="AA204" s="13" t="s">
        <v>3</v>
      </c>
      <c r="AB204" s="34" t="s">
        <v>1</v>
      </c>
      <c r="AC204" s="258">
        <f>IF('確認申請書'!AC274="","",'確認申請書'!AC274)</f>
      </c>
      <c r="AD204" s="258"/>
      <c r="AE204" s="258"/>
      <c r="AF204" s="258"/>
      <c r="AG204" s="13" t="s">
        <v>28</v>
      </c>
      <c r="AH204" s="7" t="s">
        <v>3</v>
      </c>
      <c r="AI204" s="7"/>
      <c r="AJ204" s="135"/>
      <c r="AK204" s="7"/>
      <c r="AL204" s="7"/>
      <c r="AM204" s="7"/>
      <c r="AN204" s="7"/>
      <c r="AO204" s="7"/>
      <c r="AP204" s="7"/>
      <c r="AQ204" s="7"/>
      <c r="AR204" s="7"/>
      <c r="AS204" s="7"/>
      <c r="AT204" s="7"/>
      <c r="AU204" s="7"/>
    </row>
    <row r="205" spans="1:47" s="13" customFormat="1" ht="27.75" customHeight="1">
      <c r="A205" s="72"/>
      <c r="B205" s="134"/>
      <c r="E205" s="13" t="s">
        <v>961</v>
      </c>
      <c r="N205" s="34"/>
      <c r="O205" s="45"/>
      <c r="P205" s="45"/>
      <c r="Q205" s="45"/>
      <c r="R205" s="45"/>
      <c r="U205" s="34"/>
      <c r="V205" s="45"/>
      <c r="W205" s="45"/>
      <c r="X205" s="45"/>
      <c r="Y205" s="45"/>
      <c r="AB205" s="34"/>
      <c r="AC205" s="45"/>
      <c r="AD205" s="45"/>
      <c r="AE205" s="45"/>
      <c r="AF205" s="45"/>
      <c r="AH205" s="7"/>
      <c r="AI205" s="7"/>
      <c r="AJ205" s="135"/>
      <c r="AK205" s="7"/>
      <c r="AL205" s="7"/>
      <c r="AM205" s="7"/>
      <c r="AN205" s="7"/>
      <c r="AO205" s="7"/>
      <c r="AP205" s="7"/>
      <c r="AQ205" s="7"/>
      <c r="AR205" s="7"/>
      <c r="AS205" s="7"/>
      <c r="AT205" s="7"/>
      <c r="AU205" s="7"/>
    </row>
    <row r="206" spans="1:47" s="13" customFormat="1" ht="27.75" customHeight="1">
      <c r="A206" s="72"/>
      <c r="B206" s="134"/>
      <c r="N206" s="34" t="s">
        <v>1</v>
      </c>
      <c r="O206" s="258">
        <f>IF('確認申請書'!O276="","",'確認申請書'!O276)</f>
      </c>
      <c r="P206" s="258"/>
      <c r="Q206" s="258"/>
      <c r="R206" s="258"/>
      <c r="S206" s="13" t="s">
        <v>28</v>
      </c>
      <c r="T206" s="13" t="s">
        <v>3</v>
      </c>
      <c r="U206" s="34" t="s">
        <v>1</v>
      </c>
      <c r="V206" s="258">
        <f>IF('確認申請書'!V276="","",'確認申請書'!V276)</f>
      </c>
      <c r="W206" s="258"/>
      <c r="X206" s="258"/>
      <c r="Y206" s="258"/>
      <c r="Z206" s="13" t="s">
        <v>28</v>
      </c>
      <c r="AA206" s="13" t="s">
        <v>3</v>
      </c>
      <c r="AB206" s="34" t="s">
        <v>1</v>
      </c>
      <c r="AC206" s="258">
        <f>IF('確認申請書'!AC276="","",'確認申請書'!AC276)</f>
      </c>
      <c r="AD206" s="258"/>
      <c r="AE206" s="258"/>
      <c r="AF206" s="258"/>
      <c r="AG206" s="13" t="s">
        <v>28</v>
      </c>
      <c r="AH206" s="7" t="s">
        <v>3</v>
      </c>
      <c r="AI206" s="7"/>
      <c r="AJ206" s="135"/>
      <c r="AK206" s="7"/>
      <c r="AL206" s="7"/>
      <c r="AM206" s="7"/>
      <c r="AN206" s="7"/>
      <c r="AO206" s="7"/>
      <c r="AP206" s="7"/>
      <c r="AQ206" s="7"/>
      <c r="AR206" s="7"/>
      <c r="AS206" s="7"/>
      <c r="AT206" s="7"/>
      <c r="AU206" s="7"/>
    </row>
    <row r="207" spans="1:47" s="13" customFormat="1" ht="27.75" customHeight="1">
      <c r="A207" s="72"/>
      <c r="B207" s="134"/>
      <c r="E207" s="13" t="s">
        <v>962</v>
      </c>
      <c r="N207" s="34" t="s">
        <v>1</v>
      </c>
      <c r="O207" s="258">
        <f>IF('確認申請書'!O277="","",'確認申請書'!O277)</f>
      </c>
      <c r="P207" s="258"/>
      <c r="Q207" s="258"/>
      <c r="R207" s="258"/>
      <c r="S207" s="13" t="s">
        <v>28</v>
      </c>
      <c r="T207" s="13" t="s">
        <v>3</v>
      </c>
      <c r="U207" s="34" t="s">
        <v>1</v>
      </c>
      <c r="V207" s="258">
        <f>IF('確認申請書'!V277="","",'確認申請書'!V277)</f>
      </c>
      <c r="W207" s="258"/>
      <c r="X207" s="258"/>
      <c r="Y207" s="258"/>
      <c r="Z207" s="13" t="s">
        <v>28</v>
      </c>
      <c r="AA207" s="13" t="s">
        <v>3</v>
      </c>
      <c r="AB207" s="34" t="s">
        <v>1</v>
      </c>
      <c r="AC207" s="258">
        <f>IF('確認申請書'!AC277="","",'確認申請書'!AC277)</f>
      </c>
      <c r="AD207" s="258"/>
      <c r="AE207" s="258"/>
      <c r="AF207" s="258"/>
      <c r="AG207" s="13" t="s">
        <v>28</v>
      </c>
      <c r="AH207" s="7" t="s">
        <v>3</v>
      </c>
      <c r="AI207" s="7"/>
      <c r="AJ207" s="135"/>
      <c r="AK207" s="7"/>
      <c r="AL207" s="7"/>
      <c r="AM207" s="7"/>
      <c r="AN207" s="7"/>
      <c r="AO207" s="7"/>
      <c r="AP207" s="7"/>
      <c r="AQ207" s="7"/>
      <c r="AR207" s="7"/>
      <c r="AS207" s="7"/>
      <c r="AT207" s="7"/>
      <c r="AU207" s="7"/>
    </row>
    <row r="208" spans="1:47" s="13" customFormat="1" ht="27.75" customHeight="1">
      <c r="A208" s="72"/>
      <c r="B208" s="134"/>
      <c r="E208" s="343" t="s">
        <v>963</v>
      </c>
      <c r="F208" s="343"/>
      <c r="G208" s="343"/>
      <c r="H208" s="343"/>
      <c r="I208" s="343"/>
      <c r="J208" s="343"/>
      <c r="K208" s="343"/>
      <c r="L208" s="343"/>
      <c r="M208" s="343"/>
      <c r="N208" s="34" t="s">
        <v>308</v>
      </c>
      <c r="O208" s="258">
        <f>IF('確認申請書'!O278="","",'確認申請書'!O278)</f>
      </c>
      <c r="P208" s="258"/>
      <c r="Q208" s="258"/>
      <c r="R208" s="258"/>
      <c r="S208" s="13" t="s">
        <v>299</v>
      </c>
      <c r="T208" s="13" t="s">
        <v>310</v>
      </c>
      <c r="U208" s="34" t="s">
        <v>308</v>
      </c>
      <c r="V208" s="258">
        <f>IF('確認申請書'!V278="","",'確認申請書'!V278)</f>
      </c>
      <c r="W208" s="258"/>
      <c r="X208" s="258"/>
      <c r="Y208" s="258"/>
      <c r="Z208" s="13" t="s">
        <v>299</v>
      </c>
      <c r="AA208" s="13" t="s">
        <v>310</v>
      </c>
      <c r="AB208" s="34" t="s">
        <v>308</v>
      </c>
      <c r="AC208" s="258">
        <f>IF('確認申請書'!AC278="","",'確認申請書'!AC278)</f>
      </c>
      <c r="AD208" s="258"/>
      <c r="AE208" s="258"/>
      <c r="AF208" s="258"/>
      <c r="AG208" s="13" t="s">
        <v>299</v>
      </c>
      <c r="AH208" s="7" t="s">
        <v>310</v>
      </c>
      <c r="AI208" s="7"/>
      <c r="AJ208" s="135"/>
      <c r="AK208" s="7"/>
      <c r="AL208" s="7"/>
      <c r="AM208" s="7"/>
      <c r="AN208" s="7"/>
      <c r="AO208" s="7"/>
      <c r="AP208" s="7"/>
      <c r="AQ208" s="7"/>
      <c r="AR208" s="7"/>
      <c r="AS208" s="7"/>
      <c r="AT208" s="7"/>
      <c r="AU208" s="7"/>
    </row>
    <row r="209" spans="1:47" s="13" customFormat="1" ht="27.75" customHeight="1">
      <c r="A209" s="72"/>
      <c r="B209" s="134"/>
      <c r="E209" s="13" t="s">
        <v>964</v>
      </c>
      <c r="F209" s="41"/>
      <c r="G209" s="41"/>
      <c r="H209" s="41"/>
      <c r="I209" s="41"/>
      <c r="J209" s="41"/>
      <c r="K209" s="41"/>
      <c r="L209" s="41"/>
      <c r="M209" s="41"/>
      <c r="N209" s="34" t="s">
        <v>1</v>
      </c>
      <c r="O209" s="258">
        <f>IF('確認申請書'!O279="","",'確認申請書'!O279)</f>
      </c>
      <c r="P209" s="258"/>
      <c r="Q209" s="258"/>
      <c r="R209" s="258"/>
      <c r="S209" s="13" t="s">
        <v>28</v>
      </c>
      <c r="T209" s="13" t="s">
        <v>3</v>
      </c>
      <c r="U209" s="34" t="s">
        <v>1</v>
      </c>
      <c r="V209" s="258">
        <f>IF('確認申請書'!V279="","",'確認申請書'!V279)</f>
      </c>
      <c r="W209" s="258"/>
      <c r="X209" s="258"/>
      <c r="Y209" s="258"/>
      <c r="Z209" s="13" t="s">
        <v>28</v>
      </c>
      <c r="AA209" s="13" t="s">
        <v>3</v>
      </c>
      <c r="AB209" s="34" t="s">
        <v>1</v>
      </c>
      <c r="AC209" s="258">
        <f>IF('確認申請書'!AC279="","",'確認申請書'!AC279)</f>
      </c>
      <c r="AD209" s="258"/>
      <c r="AE209" s="258"/>
      <c r="AF209" s="258"/>
      <c r="AG209" s="13" t="s">
        <v>28</v>
      </c>
      <c r="AH209" s="7" t="s">
        <v>3</v>
      </c>
      <c r="AI209" s="7"/>
      <c r="AJ209" s="135"/>
      <c r="AK209" s="7"/>
      <c r="AL209" s="7"/>
      <c r="AM209" s="7"/>
      <c r="AN209" s="7"/>
      <c r="AO209" s="7"/>
      <c r="AP209" s="7"/>
      <c r="AQ209" s="7"/>
      <c r="AR209" s="7"/>
      <c r="AS209" s="7"/>
      <c r="AT209" s="7"/>
      <c r="AU209" s="7"/>
    </row>
    <row r="210" spans="1:47" s="13" customFormat="1" ht="27.75" customHeight="1">
      <c r="A210" s="72"/>
      <c r="B210" s="134"/>
      <c r="E210" s="13" t="s">
        <v>965</v>
      </c>
      <c r="N210" s="34" t="s">
        <v>1</v>
      </c>
      <c r="O210" s="258">
        <f>IF('確認申請書'!O280="","",'確認申請書'!O280)</f>
      </c>
      <c r="P210" s="258"/>
      <c r="Q210" s="258"/>
      <c r="R210" s="258"/>
      <c r="S210" s="13" t="s">
        <v>28</v>
      </c>
      <c r="T210" s="13" t="s">
        <v>3</v>
      </c>
      <c r="U210" s="34" t="s">
        <v>1</v>
      </c>
      <c r="V210" s="258">
        <f>IF('確認申請書'!V280="","",'確認申請書'!V280)</f>
      </c>
      <c r="W210" s="258"/>
      <c r="X210" s="258"/>
      <c r="Y210" s="258"/>
      <c r="Z210" s="13" t="s">
        <v>28</v>
      </c>
      <c r="AA210" s="13" t="s">
        <v>3</v>
      </c>
      <c r="AB210" s="34" t="s">
        <v>1</v>
      </c>
      <c r="AC210" s="258">
        <f>IF('確認申請書'!AC280="","",'確認申請書'!AC280)</f>
      </c>
      <c r="AD210" s="258"/>
      <c r="AE210" s="258"/>
      <c r="AF210" s="258"/>
      <c r="AG210" s="13" t="s">
        <v>28</v>
      </c>
      <c r="AH210" s="7" t="s">
        <v>3</v>
      </c>
      <c r="AI210" s="7"/>
      <c r="AJ210" s="135"/>
      <c r="AK210" s="7"/>
      <c r="AL210" s="7"/>
      <c r="AM210" s="7"/>
      <c r="AN210" s="7"/>
      <c r="AO210" s="7"/>
      <c r="AP210" s="7"/>
      <c r="AQ210" s="7"/>
      <c r="AR210" s="7"/>
      <c r="AS210" s="7"/>
      <c r="AT210" s="7"/>
      <c r="AU210" s="7"/>
    </row>
    <row r="211" spans="1:47" s="13" customFormat="1" ht="27.75" customHeight="1">
      <c r="A211" s="72"/>
      <c r="B211" s="134"/>
      <c r="E211" s="13" t="s">
        <v>971</v>
      </c>
      <c r="N211" s="34" t="s">
        <v>1</v>
      </c>
      <c r="O211" s="258">
        <f>IF('確認申請書'!O281="","",'確認申請書'!O281)</f>
      </c>
      <c r="P211" s="258"/>
      <c r="Q211" s="258"/>
      <c r="R211" s="258"/>
      <c r="S211" s="13" t="s">
        <v>28</v>
      </c>
      <c r="T211" s="13" t="s">
        <v>3</v>
      </c>
      <c r="U211" s="34" t="s">
        <v>1</v>
      </c>
      <c r="V211" s="258">
        <f>IF('確認申請書'!V281="","",'確認申請書'!V281)</f>
      </c>
      <c r="W211" s="258"/>
      <c r="X211" s="258"/>
      <c r="Y211" s="258"/>
      <c r="Z211" s="13" t="s">
        <v>28</v>
      </c>
      <c r="AA211" s="13" t="s">
        <v>3</v>
      </c>
      <c r="AB211" s="34" t="s">
        <v>1</v>
      </c>
      <c r="AC211" s="258">
        <f>IF('確認申請書'!AC281="","",'確認申請書'!AC281)</f>
      </c>
      <c r="AD211" s="258"/>
      <c r="AE211" s="258"/>
      <c r="AF211" s="258"/>
      <c r="AG211" s="13" t="s">
        <v>28</v>
      </c>
      <c r="AH211" s="7" t="s">
        <v>3</v>
      </c>
      <c r="AI211" s="7"/>
      <c r="AJ211" s="135"/>
      <c r="AK211" s="7"/>
      <c r="AL211" s="7"/>
      <c r="AM211" s="7"/>
      <c r="AN211" s="7"/>
      <c r="AO211" s="7"/>
      <c r="AP211" s="7"/>
      <c r="AQ211" s="7"/>
      <c r="AR211" s="7"/>
      <c r="AS211" s="7"/>
      <c r="AT211" s="7"/>
      <c r="AU211" s="7"/>
    </row>
    <row r="212" spans="1:47" s="13" customFormat="1" ht="27.75" customHeight="1">
      <c r="A212" s="72"/>
      <c r="B212" s="134"/>
      <c r="E212" s="13" t="s">
        <v>967</v>
      </c>
      <c r="N212" s="34"/>
      <c r="AC212" s="347">
        <f>IF('確認申請書'!AC282="","",'確認申請書'!AC282)</f>
      </c>
      <c r="AD212" s="347"/>
      <c r="AE212" s="347"/>
      <c r="AF212" s="347"/>
      <c r="AG212" s="13" t="s">
        <v>299</v>
      </c>
      <c r="AH212" s="7"/>
      <c r="AI212" s="7"/>
      <c r="AJ212" s="135"/>
      <c r="AK212" s="7"/>
      <c r="AL212" s="7"/>
      <c r="AM212" s="7"/>
      <c r="AN212" s="7"/>
      <c r="AO212" s="7"/>
      <c r="AP212" s="7"/>
      <c r="AQ212" s="7"/>
      <c r="AR212" s="7"/>
      <c r="AS212" s="7"/>
      <c r="AT212" s="7"/>
      <c r="AU212" s="7"/>
    </row>
    <row r="213" spans="1:47" s="13" customFormat="1" ht="27.75" customHeight="1">
      <c r="A213" s="72"/>
      <c r="B213" s="134"/>
      <c r="E213" s="13" t="s">
        <v>968</v>
      </c>
      <c r="H213" s="33"/>
      <c r="I213" s="33"/>
      <c r="J213" s="33"/>
      <c r="W213" s="258">
        <f>IF('確認申請書'!W283="","",'確認申請書'!W283)</f>
      </c>
      <c r="X213" s="258"/>
      <c r="Y213" s="258"/>
      <c r="Z213" s="258"/>
      <c r="AA213" s="13" t="s">
        <v>79</v>
      </c>
      <c r="AH213" s="7"/>
      <c r="AI213" s="7"/>
      <c r="AJ213" s="135"/>
      <c r="AK213" s="7"/>
      <c r="AL213" s="7"/>
      <c r="AM213" s="7"/>
      <c r="AN213" s="7"/>
      <c r="AO213" s="7"/>
      <c r="AP213" s="7"/>
      <c r="AQ213" s="7"/>
      <c r="AR213" s="7"/>
      <c r="AS213" s="7"/>
      <c r="AT213" s="7"/>
      <c r="AU213" s="7"/>
    </row>
    <row r="214" spans="1:36" s="20" customFormat="1" ht="6" customHeight="1">
      <c r="A214" s="41"/>
      <c r="B214" s="139"/>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J214" s="144"/>
    </row>
    <row r="215" spans="1:36" s="20" customFormat="1" ht="7.5" customHeight="1">
      <c r="A215" s="41"/>
      <c r="B215" s="139"/>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row>
    <row r="216" spans="2:38" ht="27.75" customHeight="1">
      <c r="B216" s="137"/>
      <c r="C216" s="13"/>
      <c r="D216" s="13"/>
      <c r="E216" s="13"/>
      <c r="F216" s="13"/>
      <c r="G216" s="13"/>
      <c r="H216" s="13"/>
      <c r="I216" s="13"/>
      <c r="J216" s="13"/>
      <c r="K216" s="13"/>
      <c r="L216" s="13"/>
      <c r="M216" s="13"/>
      <c r="N216" s="13"/>
      <c r="O216" s="13"/>
      <c r="P216" s="13"/>
      <c r="Q216" s="13"/>
      <c r="R216" s="13"/>
      <c r="S216" s="6" t="s">
        <v>232</v>
      </c>
      <c r="T216" s="13"/>
      <c r="U216" s="13"/>
      <c r="V216" s="13"/>
      <c r="W216" s="13"/>
      <c r="X216" s="13"/>
      <c r="Y216" s="13"/>
      <c r="Z216" s="13"/>
      <c r="AA216" s="13"/>
      <c r="AB216" s="13"/>
      <c r="AC216" s="13"/>
      <c r="AD216" s="13"/>
      <c r="AE216" s="13"/>
      <c r="AF216" s="13"/>
      <c r="AG216" s="13"/>
      <c r="AH216" s="7"/>
      <c r="AJ216" s="143"/>
      <c r="AL216" s="8" t="s">
        <v>502</v>
      </c>
    </row>
    <row r="217" spans="2:36" ht="15" customHeight="1">
      <c r="B217" s="13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60"/>
      <c r="AJ217" s="143"/>
    </row>
    <row r="218" spans="2:36" ht="15" customHeight="1">
      <c r="B218" s="137"/>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61"/>
      <c r="AJ218" s="143"/>
    </row>
    <row r="219" spans="1:47" s="13" customFormat="1" ht="27.75" customHeight="1">
      <c r="A219" s="72"/>
      <c r="B219" s="134"/>
      <c r="C219" s="13" t="s">
        <v>82</v>
      </c>
      <c r="AH219" s="7"/>
      <c r="AI219" s="7"/>
      <c r="AJ219" s="135"/>
      <c r="AK219" s="7"/>
      <c r="AL219" s="7"/>
      <c r="AM219" s="7"/>
      <c r="AN219" s="7"/>
      <c r="AO219" s="7"/>
      <c r="AP219" s="7"/>
      <c r="AQ219" s="7"/>
      <c r="AR219" s="7"/>
      <c r="AS219" s="7"/>
      <c r="AT219" s="7"/>
      <c r="AU219" s="7"/>
    </row>
    <row r="220" spans="1:47" s="13" customFormat="1" ht="27.75" customHeight="1">
      <c r="A220" s="72"/>
      <c r="B220" s="134"/>
      <c r="D220" s="13" t="s">
        <v>17</v>
      </c>
      <c r="W220" s="348">
        <f>IF(OR('確認申請書'!W290="",'確認申請書'!W290=0),"",'確認申請書'!W290)</f>
      </c>
      <c r="X220" s="348"/>
      <c r="Y220" s="348"/>
      <c r="Z220" s="348"/>
      <c r="AA220" s="13" t="s">
        <v>97</v>
      </c>
      <c r="AH220" s="7"/>
      <c r="AI220" s="7"/>
      <c r="AJ220" s="135"/>
      <c r="AK220" s="7"/>
      <c r="AL220" s="7"/>
      <c r="AM220" s="7"/>
      <c r="AN220" s="7"/>
      <c r="AO220" s="7"/>
      <c r="AP220" s="7"/>
      <c r="AQ220" s="7"/>
      <c r="AR220" s="7"/>
      <c r="AS220" s="7"/>
      <c r="AT220" s="7"/>
      <c r="AU220" s="7"/>
    </row>
    <row r="221" spans="1:47" s="13" customFormat="1" ht="27.75" customHeight="1">
      <c r="A221" s="72"/>
      <c r="B221" s="134"/>
      <c r="D221" s="13" t="s">
        <v>18</v>
      </c>
      <c r="W221" s="348">
        <f>IF('確認申請書'!W291="","",'確認申請書'!W291)</f>
      </c>
      <c r="X221" s="348"/>
      <c r="Y221" s="348"/>
      <c r="Z221" s="348"/>
      <c r="AA221" s="13" t="s">
        <v>97</v>
      </c>
      <c r="AH221" s="7"/>
      <c r="AI221" s="7"/>
      <c r="AJ221" s="135"/>
      <c r="AK221" s="7"/>
      <c r="AL221" s="7"/>
      <c r="AM221" s="7"/>
      <c r="AN221" s="7"/>
      <c r="AO221" s="7"/>
      <c r="AP221" s="7"/>
      <c r="AQ221" s="7"/>
      <c r="AR221" s="7"/>
      <c r="AS221" s="7"/>
      <c r="AT221" s="7"/>
      <c r="AU221" s="7"/>
    </row>
    <row r="222" spans="2:36" ht="15" customHeight="1">
      <c r="B222" s="13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60"/>
      <c r="AJ222" s="143"/>
    </row>
    <row r="223" spans="2:36" ht="15" customHeight="1">
      <c r="B223" s="137"/>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61"/>
      <c r="AJ223" s="143"/>
    </row>
    <row r="224" spans="1:47" s="13" customFormat="1" ht="27.75" customHeight="1">
      <c r="A224" s="72"/>
      <c r="B224" s="134"/>
      <c r="C224" s="13" t="s">
        <v>19</v>
      </c>
      <c r="N224" s="34" t="s">
        <v>33</v>
      </c>
      <c r="O224" s="274" t="s">
        <v>103</v>
      </c>
      <c r="P224" s="274"/>
      <c r="Q224" s="274"/>
      <c r="R224" s="274"/>
      <c r="S224" s="274"/>
      <c r="T224" s="13" t="s">
        <v>3</v>
      </c>
      <c r="U224" s="34" t="s">
        <v>1</v>
      </c>
      <c r="V224" s="262" t="s">
        <v>104</v>
      </c>
      <c r="W224" s="262"/>
      <c r="X224" s="262"/>
      <c r="Y224" s="262"/>
      <c r="Z224" s="262"/>
      <c r="AA224" s="13" t="s">
        <v>3</v>
      </c>
      <c r="AH224" s="7"/>
      <c r="AI224" s="7"/>
      <c r="AJ224" s="135"/>
      <c r="AK224" s="7"/>
      <c r="AL224" s="7"/>
      <c r="AM224" s="7"/>
      <c r="AN224" s="7"/>
      <c r="AO224" s="7"/>
      <c r="AP224" s="7"/>
      <c r="AQ224" s="7"/>
      <c r="AR224" s="7"/>
      <c r="AS224" s="7"/>
      <c r="AT224" s="7"/>
      <c r="AU224" s="7"/>
    </row>
    <row r="225" spans="1:47" s="13" customFormat="1" ht="27.75" customHeight="1">
      <c r="A225" s="72"/>
      <c r="B225" s="134"/>
      <c r="E225" s="13" t="s">
        <v>119</v>
      </c>
      <c r="N225" s="34" t="s">
        <v>33</v>
      </c>
      <c r="O225" s="371">
        <f>IF('確認申請書'!O295="","",'確認申請書'!O295)</f>
      </c>
      <c r="P225" s="371"/>
      <c r="Q225" s="371"/>
      <c r="R225" s="371"/>
      <c r="S225" s="13" t="s">
        <v>20</v>
      </c>
      <c r="T225" s="13" t="s">
        <v>3</v>
      </c>
      <c r="U225" s="34" t="s">
        <v>1</v>
      </c>
      <c r="V225" s="371">
        <f>IF('確認申請書'!V295="","",'確認申請書'!V295)</f>
      </c>
      <c r="W225" s="371"/>
      <c r="X225" s="371"/>
      <c r="Y225" s="371"/>
      <c r="Z225" s="13" t="s">
        <v>20</v>
      </c>
      <c r="AA225" s="13" t="s">
        <v>3</v>
      </c>
      <c r="AH225" s="7"/>
      <c r="AI225" s="7"/>
      <c r="AJ225" s="135"/>
      <c r="AK225" s="7"/>
      <c r="AL225" s="7"/>
      <c r="AM225" s="7"/>
      <c r="AN225" s="7"/>
      <c r="AO225" s="7"/>
      <c r="AP225" s="7"/>
      <c r="AQ225" s="7"/>
      <c r="AR225" s="7"/>
      <c r="AS225" s="7"/>
      <c r="AT225" s="7"/>
      <c r="AU225" s="7"/>
    </row>
    <row r="226" spans="1:47" s="13" customFormat="1" ht="27.75" customHeight="1">
      <c r="A226" s="72"/>
      <c r="B226" s="134"/>
      <c r="E226" s="13" t="s">
        <v>120</v>
      </c>
      <c r="N226" s="34" t="s">
        <v>105</v>
      </c>
      <c r="O226" s="372">
        <f>IF(OR('確認申請書'!O296="",'確認申請書'!O296=0),"",'確認申請書'!O296)</f>
      </c>
      <c r="P226" s="372"/>
      <c r="Q226" s="372"/>
      <c r="R226" s="372"/>
      <c r="S226" s="13" t="s">
        <v>41</v>
      </c>
      <c r="T226" s="13" t="s">
        <v>3</v>
      </c>
      <c r="U226" s="34" t="s">
        <v>1</v>
      </c>
      <c r="V226" s="372">
        <f>IF('確認申請書'!V296="","",'確認申請書'!V296)</f>
      </c>
      <c r="W226" s="372"/>
      <c r="X226" s="372"/>
      <c r="Y226" s="372"/>
      <c r="Z226" s="13" t="s">
        <v>41</v>
      </c>
      <c r="AA226" s="13" t="s">
        <v>3</v>
      </c>
      <c r="AH226" s="7"/>
      <c r="AI226" s="7"/>
      <c r="AJ226" s="135"/>
      <c r="AK226" s="7"/>
      <c r="AL226" s="7"/>
      <c r="AM226" s="7"/>
      <c r="AN226" s="7"/>
      <c r="AO226" s="7"/>
      <c r="AP226" s="7"/>
      <c r="AQ226" s="7"/>
      <c r="AR226" s="7"/>
      <c r="AS226" s="7"/>
      <c r="AT226" s="7"/>
      <c r="AU226" s="7"/>
    </row>
    <row r="227" spans="1:47" s="13" customFormat="1" ht="27.75" customHeight="1">
      <c r="A227" s="72"/>
      <c r="B227" s="134"/>
      <c r="N227" s="34" t="s">
        <v>106</v>
      </c>
      <c r="O227" s="372">
        <f>IF(OR('確認申請書'!O297="",'確認申請書'!O297=0),"",'確認申請書'!O297)</f>
      </c>
      <c r="P227" s="372"/>
      <c r="Q227" s="372"/>
      <c r="R227" s="372"/>
      <c r="S227" s="13" t="s">
        <v>41</v>
      </c>
      <c r="T227" s="13" t="s">
        <v>3</v>
      </c>
      <c r="U227" s="34" t="s">
        <v>1</v>
      </c>
      <c r="V227" s="372">
        <f>IF('確認申請書'!V297="","",'確認申請書'!V297)</f>
      </c>
      <c r="W227" s="372"/>
      <c r="X227" s="372"/>
      <c r="Y227" s="372"/>
      <c r="Z227" s="13" t="s">
        <v>41</v>
      </c>
      <c r="AA227" s="13" t="s">
        <v>3</v>
      </c>
      <c r="AH227" s="7"/>
      <c r="AI227" s="7"/>
      <c r="AJ227" s="135"/>
      <c r="AK227" s="7"/>
      <c r="AL227" s="7"/>
      <c r="AM227" s="7"/>
      <c r="AN227" s="7"/>
      <c r="AO227" s="7"/>
      <c r="AP227" s="7"/>
      <c r="AQ227" s="7"/>
      <c r="AR227" s="7"/>
      <c r="AS227" s="7"/>
      <c r="AT227" s="7"/>
      <c r="AU227" s="7"/>
    </row>
    <row r="228" spans="1:47" s="13" customFormat="1" ht="27.75" customHeight="1">
      <c r="A228" s="72"/>
      <c r="B228" s="134"/>
      <c r="E228" s="13" t="s">
        <v>121</v>
      </c>
      <c r="J228" s="34" t="s">
        <v>693</v>
      </c>
      <c r="K228" s="272">
        <f>IF('確認申請書'!K298="","",'確認申請書'!K298)</f>
      </c>
      <c r="L228" s="272"/>
      <c r="M228" s="272"/>
      <c r="N228" s="272"/>
      <c r="O228" s="272"/>
      <c r="P228" s="272"/>
      <c r="Q228" s="272"/>
      <c r="R228" s="274" t="s">
        <v>692</v>
      </c>
      <c r="S228" s="274"/>
      <c r="T228" s="274"/>
      <c r="U228" s="274"/>
      <c r="V228" s="272">
        <f>IF('確認申請書'!V298="","",'確認申請書'!V298)</f>
      </c>
      <c r="W228" s="272"/>
      <c r="X228" s="272"/>
      <c r="Y228" s="272"/>
      <c r="Z228" s="272"/>
      <c r="AA228" s="272"/>
      <c r="AB228" s="272"/>
      <c r="AC228" s="272"/>
      <c r="AD228" s="272"/>
      <c r="AE228" s="272"/>
      <c r="AF228" s="272"/>
      <c r="AG228" s="370" t="s">
        <v>694</v>
      </c>
      <c r="AH228" s="370"/>
      <c r="AI228" s="7"/>
      <c r="AJ228" s="135"/>
      <c r="AK228" s="7"/>
      <c r="AL228" s="7"/>
      <c r="AM228" s="7"/>
      <c r="AN228" s="7"/>
      <c r="AO228" s="7"/>
      <c r="AP228" s="7"/>
      <c r="AQ228" s="7"/>
      <c r="AR228" s="7"/>
      <c r="AS228" s="7"/>
      <c r="AT228" s="7"/>
      <c r="AU228" s="7"/>
    </row>
    <row r="229" spans="1:47" s="13" customFormat="1" ht="27.75" customHeight="1">
      <c r="A229" s="72"/>
      <c r="B229" s="134"/>
      <c r="E229" s="13" t="s">
        <v>122</v>
      </c>
      <c r="AC229" s="99" t="str">
        <f>'確認申請書'!AC299</f>
        <v>□</v>
      </c>
      <c r="AD229" s="13" t="s">
        <v>64</v>
      </c>
      <c r="AF229" s="99" t="str">
        <f>'確認申請書'!AF299</f>
        <v>□</v>
      </c>
      <c r="AG229" s="13" t="s">
        <v>65</v>
      </c>
      <c r="AH229" s="7"/>
      <c r="AI229" s="7"/>
      <c r="AJ229" s="135"/>
      <c r="AK229" s="7"/>
      <c r="AL229" s="7"/>
      <c r="AM229" s="7"/>
      <c r="AN229" s="7"/>
      <c r="AO229" s="7"/>
      <c r="AP229" s="7"/>
      <c r="AQ229" s="7"/>
      <c r="AR229" s="7"/>
      <c r="AS229" s="7"/>
      <c r="AT229" s="7"/>
      <c r="AU229" s="7"/>
    </row>
    <row r="230" spans="1:47" s="13" customFormat="1" ht="27.75" customHeight="1">
      <c r="A230" s="72"/>
      <c r="B230" s="134"/>
      <c r="E230" s="13" t="s">
        <v>123</v>
      </c>
      <c r="AH230" s="7"/>
      <c r="AI230" s="7"/>
      <c r="AJ230" s="135"/>
      <c r="AK230" s="7"/>
      <c r="AL230" s="7"/>
      <c r="AM230" s="7"/>
      <c r="AN230" s="7"/>
      <c r="AO230" s="7"/>
      <c r="AP230" s="7"/>
      <c r="AQ230" s="7"/>
      <c r="AR230" s="7"/>
      <c r="AS230" s="7"/>
      <c r="AT230" s="7"/>
      <c r="AU230" s="7"/>
    </row>
    <row r="231" spans="1:47" s="13" customFormat="1" ht="27.75" customHeight="1">
      <c r="A231" s="72"/>
      <c r="B231" s="134"/>
      <c r="G231" s="99" t="str">
        <f>'確認申請書'!G301</f>
        <v>□</v>
      </c>
      <c r="H231" s="13" t="s">
        <v>83</v>
      </c>
      <c r="P231" s="99" t="str">
        <f>'確認申請書'!P301</f>
        <v>□</v>
      </c>
      <c r="Q231" s="13" t="s">
        <v>84</v>
      </c>
      <c r="Y231" s="99" t="str">
        <f>'確認申請書'!Y301</f>
        <v>□</v>
      </c>
      <c r="Z231" s="13" t="s">
        <v>85</v>
      </c>
      <c r="AH231" s="7"/>
      <c r="AI231" s="7"/>
      <c r="AJ231" s="135"/>
      <c r="AK231" s="7"/>
      <c r="AL231" s="7"/>
      <c r="AM231" s="7"/>
      <c r="AN231" s="7"/>
      <c r="AO231" s="7"/>
      <c r="AP231" s="7"/>
      <c r="AQ231" s="7"/>
      <c r="AR231" s="7"/>
      <c r="AS231" s="7"/>
      <c r="AT231" s="7"/>
      <c r="AU231" s="7"/>
    </row>
    <row r="232" spans="2:36" ht="15" customHeight="1">
      <c r="B232" s="13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60"/>
      <c r="AJ232" s="143"/>
    </row>
    <row r="233" spans="2:36" ht="15" customHeight="1">
      <c r="B233" s="137"/>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61"/>
      <c r="AJ233" s="143"/>
    </row>
    <row r="234" spans="1:47" s="13" customFormat="1" ht="27.75" customHeight="1">
      <c r="A234" s="72"/>
      <c r="B234" s="134"/>
      <c r="C234" s="13" t="s">
        <v>86</v>
      </c>
      <c r="AH234" s="7"/>
      <c r="AI234" s="7"/>
      <c r="AJ234" s="135"/>
      <c r="AK234" s="7"/>
      <c r="AL234" s="7"/>
      <c r="AM234" s="7"/>
      <c r="AN234" s="7"/>
      <c r="AO234" s="7"/>
      <c r="AP234" s="7"/>
      <c r="AQ234" s="7"/>
      <c r="AR234" s="7"/>
      <c r="AS234" s="7"/>
      <c r="AT234" s="7"/>
      <c r="AU234" s="7"/>
    </row>
    <row r="235" spans="1:47" s="115" customFormat="1" ht="27.75" customHeight="1">
      <c r="A235" s="114"/>
      <c r="B235" s="140"/>
      <c r="D235" s="187" t="str">
        <f>'確認申請書'!D305</f>
        <v>□</v>
      </c>
      <c r="E235" s="276" t="s">
        <v>228</v>
      </c>
      <c r="F235" s="276"/>
      <c r="G235" s="276"/>
      <c r="H235" s="276"/>
      <c r="I235" s="276"/>
      <c r="J235" s="276"/>
      <c r="K235" s="276"/>
      <c r="L235" s="338">
        <f>IF('確認申請書'!L305="","",'確認申請書'!L305)</f>
      </c>
      <c r="M235" s="338"/>
      <c r="N235" s="338"/>
      <c r="O235" s="338"/>
      <c r="P235" s="338"/>
      <c r="Q235" s="338"/>
      <c r="R235" s="338"/>
      <c r="S235" s="338"/>
      <c r="T235" s="338"/>
      <c r="U235" s="338"/>
      <c r="V235" s="338"/>
      <c r="W235" s="338"/>
      <c r="X235" s="338"/>
      <c r="Y235" s="338"/>
      <c r="Z235" s="338"/>
      <c r="AA235" s="338"/>
      <c r="AB235" s="338"/>
      <c r="AC235" s="338"/>
      <c r="AD235" s="338"/>
      <c r="AE235" s="338"/>
      <c r="AF235" s="338"/>
      <c r="AG235" s="338"/>
      <c r="AH235" s="338"/>
      <c r="AI235" s="116"/>
      <c r="AJ235" s="145"/>
      <c r="AK235" s="116"/>
      <c r="AL235" s="116"/>
      <c r="AM235" s="116"/>
      <c r="AN235" s="116"/>
      <c r="AO235" s="116"/>
      <c r="AP235" s="116"/>
      <c r="AQ235" s="116"/>
      <c r="AR235" s="116"/>
      <c r="AS235" s="116"/>
      <c r="AT235" s="116"/>
      <c r="AU235" s="116"/>
    </row>
    <row r="236" spans="1:47" s="118" customFormat="1" ht="27.75" customHeight="1">
      <c r="A236" s="117"/>
      <c r="B236" s="141"/>
      <c r="D236" s="189" t="str">
        <f>IF('確認申請書'!D306="","",'確認申請書'!D306)</f>
        <v>□</v>
      </c>
      <c r="E236" s="276" t="str">
        <f>IF('確認申請書'!E306="","",'確認申請書'!E306)</f>
        <v>開発行為の許可、検査済</v>
      </c>
      <c r="F236" s="276"/>
      <c r="G236" s="276"/>
      <c r="H236" s="276"/>
      <c r="I236" s="276"/>
      <c r="J236" s="276"/>
      <c r="K236" s="276"/>
      <c r="L236" s="338">
        <f>IF('確認申請書'!L306="","",'確認申請書'!L306)</f>
      </c>
      <c r="M236" s="338"/>
      <c r="N236" s="338"/>
      <c r="O236" s="338"/>
      <c r="P236" s="338"/>
      <c r="Q236" s="338"/>
      <c r="R236" s="338"/>
      <c r="S236" s="338"/>
      <c r="T236" s="338"/>
      <c r="U236" s="338"/>
      <c r="V236" s="338"/>
      <c r="W236" s="338"/>
      <c r="X236" s="338"/>
      <c r="Y236" s="338"/>
      <c r="Z236" s="338"/>
      <c r="AA236" s="338"/>
      <c r="AB236" s="338"/>
      <c r="AC236" s="338"/>
      <c r="AD236" s="338"/>
      <c r="AE236" s="338"/>
      <c r="AF236" s="338"/>
      <c r="AG236" s="338"/>
      <c r="AH236" s="338"/>
      <c r="AI236" s="119"/>
      <c r="AJ236" s="146"/>
      <c r="AK236" s="119"/>
      <c r="AL236" s="119"/>
      <c r="AM236" s="119"/>
      <c r="AN236" s="119"/>
      <c r="AO236" s="119"/>
      <c r="AP236" s="119"/>
      <c r="AQ236" s="119"/>
      <c r="AR236" s="119"/>
      <c r="AS236" s="119"/>
      <c r="AT236" s="119"/>
      <c r="AU236" s="119"/>
    </row>
    <row r="237" spans="1:47" s="13" customFormat="1" ht="27.75" customHeight="1">
      <c r="A237" s="72"/>
      <c r="B237" s="134"/>
      <c r="D237" s="338">
        <f>IF('確認申請書'!D307="","",'確認申請書'!D307)</f>
      </c>
      <c r="E237" s="338"/>
      <c r="F237" s="338"/>
      <c r="G237" s="338"/>
      <c r="H237" s="338"/>
      <c r="I237" s="338"/>
      <c r="J237" s="338"/>
      <c r="K237" s="338"/>
      <c r="L237" s="338"/>
      <c r="M237" s="338"/>
      <c r="N237" s="338"/>
      <c r="O237" s="338"/>
      <c r="P237" s="338"/>
      <c r="Q237" s="338"/>
      <c r="R237" s="338"/>
      <c r="S237" s="338"/>
      <c r="T237" s="338"/>
      <c r="U237" s="338"/>
      <c r="V237" s="338"/>
      <c r="W237" s="338"/>
      <c r="X237" s="338"/>
      <c r="Y237" s="338"/>
      <c r="Z237" s="338"/>
      <c r="AA237" s="338"/>
      <c r="AB237" s="338"/>
      <c r="AC237" s="338"/>
      <c r="AD237" s="338"/>
      <c r="AE237" s="338"/>
      <c r="AF237" s="338"/>
      <c r="AG237" s="338"/>
      <c r="AH237" s="338"/>
      <c r="AI237" s="7"/>
      <c r="AJ237" s="135"/>
      <c r="AK237" s="7"/>
      <c r="AL237" s="7"/>
      <c r="AM237" s="7"/>
      <c r="AN237" s="7"/>
      <c r="AO237" s="7"/>
      <c r="AP237" s="7"/>
      <c r="AQ237" s="7"/>
      <c r="AR237" s="7"/>
      <c r="AS237" s="7"/>
      <c r="AT237" s="7"/>
      <c r="AU237" s="7"/>
    </row>
    <row r="238" spans="2:36" ht="15" customHeight="1">
      <c r="B238" s="13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60"/>
      <c r="AJ238" s="143"/>
    </row>
    <row r="239" spans="2:36" ht="15" customHeight="1">
      <c r="B239" s="137"/>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61"/>
      <c r="AJ239" s="143"/>
    </row>
    <row r="240" spans="1:47" s="13" customFormat="1" ht="27.75" customHeight="1">
      <c r="A240" s="72"/>
      <c r="B240" s="134"/>
      <c r="C240" s="13" t="s">
        <v>87</v>
      </c>
      <c r="O240" s="34" t="s">
        <v>621</v>
      </c>
      <c r="P240" s="346">
        <f>'確認申請書'!P310</f>
        <v>0</v>
      </c>
      <c r="Q240" s="346"/>
      <c r="R240" s="13" t="s">
        <v>110</v>
      </c>
      <c r="S240" s="346">
        <f>'確認申請書'!S310</f>
        <v>0</v>
      </c>
      <c r="T240" s="346"/>
      <c r="U240" s="13" t="s">
        <v>111</v>
      </c>
      <c r="V240" s="346">
        <f>'確認申請書'!V310</f>
        <v>0</v>
      </c>
      <c r="W240" s="346"/>
      <c r="X240" s="13" t="s">
        <v>112</v>
      </c>
      <c r="AH240" s="7"/>
      <c r="AI240" s="7"/>
      <c r="AJ240" s="135"/>
      <c r="AK240" s="7"/>
      <c r="AL240" s="7"/>
      <c r="AM240" s="7"/>
      <c r="AN240" s="7"/>
      <c r="AO240" s="7"/>
      <c r="AP240" s="7"/>
      <c r="AQ240" s="7"/>
      <c r="AR240" s="7"/>
      <c r="AS240" s="7"/>
      <c r="AT240" s="7"/>
      <c r="AU240" s="7"/>
    </row>
    <row r="241" spans="2:36" ht="15" customHeight="1">
      <c r="B241" s="13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60"/>
      <c r="AJ241" s="143"/>
    </row>
    <row r="242" spans="2:36" ht="15" customHeight="1">
      <c r="B242" s="137"/>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61"/>
      <c r="AJ242" s="143"/>
    </row>
    <row r="243" spans="1:47" s="13" customFormat="1" ht="27.75" customHeight="1">
      <c r="A243" s="72"/>
      <c r="B243" s="134"/>
      <c r="C243" s="13" t="s">
        <v>88</v>
      </c>
      <c r="O243" s="34" t="s">
        <v>621</v>
      </c>
      <c r="P243" s="346">
        <f>'確認申請書'!P313</f>
        <v>0</v>
      </c>
      <c r="Q243" s="346"/>
      <c r="R243" s="13" t="s">
        <v>110</v>
      </c>
      <c r="S243" s="346">
        <f>'確認申請書'!S313</f>
        <v>0</v>
      </c>
      <c r="T243" s="346"/>
      <c r="U243" s="13" t="s">
        <v>111</v>
      </c>
      <c r="V243" s="346">
        <f>'確認申請書'!V313</f>
        <v>0</v>
      </c>
      <c r="W243" s="346"/>
      <c r="X243" s="13" t="s">
        <v>112</v>
      </c>
      <c r="AH243" s="7"/>
      <c r="AI243" s="7"/>
      <c r="AJ243" s="135"/>
      <c r="AK243" s="7"/>
      <c r="AL243" s="7"/>
      <c r="AM243" s="7"/>
      <c r="AN243" s="7"/>
      <c r="AO243" s="7"/>
      <c r="AP243" s="7"/>
      <c r="AQ243" s="7"/>
      <c r="AR243" s="7"/>
      <c r="AS243" s="7"/>
      <c r="AT243" s="7"/>
      <c r="AU243" s="7"/>
    </row>
    <row r="244" spans="2:36" ht="15" customHeight="1">
      <c r="B244" s="13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60"/>
      <c r="AJ244" s="143"/>
    </row>
    <row r="245" spans="2:36" ht="15" customHeight="1">
      <c r="B245" s="137"/>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61"/>
      <c r="AJ245" s="143"/>
    </row>
    <row r="246" spans="1:47" s="13" customFormat="1" ht="27.75" customHeight="1">
      <c r="A246" s="72"/>
      <c r="B246" s="134"/>
      <c r="C246" s="13" t="s">
        <v>318</v>
      </c>
      <c r="V246" s="262" t="s">
        <v>147</v>
      </c>
      <c r="W246" s="262"/>
      <c r="X246" s="262"/>
      <c r="Y246" s="262"/>
      <c r="Z246" s="262"/>
      <c r="AA246" s="262"/>
      <c r="AB246" s="262"/>
      <c r="AC246" s="262"/>
      <c r="AD246" s="262"/>
      <c r="AE246" s="262"/>
      <c r="AF246" s="262"/>
      <c r="AG246" s="262"/>
      <c r="AH246" s="7"/>
      <c r="AI246" s="7"/>
      <c r="AJ246" s="135"/>
      <c r="AK246" s="7"/>
      <c r="AL246" s="7"/>
      <c r="AM246" s="7"/>
      <c r="AN246" s="7"/>
      <c r="AO246" s="7"/>
      <c r="AP246" s="7"/>
      <c r="AQ246" s="7"/>
      <c r="AR246" s="7"/>
      <c r="AS246" s="7"/>
      <c r="AT246" s="7"/>
      <c r="AU246" s="7"/>
    </row>
    <row r="247" spans="1:47" s="13" customFormat="1" ht="27.75" customHeight="1">
      <c r="A247" s="72"/>
      <c r="B247" s="134"/>
      <c r="E247" s="34" t="s">
        <v>107</v>
      </c>
      <c r="F247" s="272">
        <f>'確認申請書'!F317</f>
        <v>0</v>
      </c>
      <c r="G247" s="272"/>
      <c r="H247" s="13" t="s">
        <v>148</v>
      </c>
      <c r="K247" s="34" t="s">
        <v>621</v>
      </c>
      <c r="L247" s="272">
        <f>'確認申請書'!L317</f>
        <v>0</v>
      </c>
      <c r="M247" s="272"/>
      <c r="N247" s="13" t="s">
        <v>108</v>
      </c>
      <c r="O247" s="272">
        <f>'確認申請書'!O317</f>
        <v>0</v>
      </c>
      <c r="P247" s="272"/>
      <c r="Q247" s="13" t="s">
        <v>109</v>
      </c>
      <c r="R247" s="272">
        <f>'確認申請書'!R317</f>
        <v>0</v>
      </c>
      <c r="S247" s="272"/>
      <c r="T247" s="13" t="s">
        <v>149</v>
      </c>
      <c r="U247" s="34" t="s">
        <v>150</v>
      </c>
      <c r="V247" s="339">
        <f>'確認申請書'!V317</f>
        <v>0</v>
      </c>
      <c r="W247" s="339"/>
      <c r="X247" s="339"/>
      <c r="Y247" s="339"/>
      <c r="Z247" s="339"/>
      <c r="AA247" s="339"/>
      <c r="AB247" s="339"/>
      <c r="AC247" s="339"/>
      <c r="AD247" s="339"/>
      <c r="AE247" s="339"/>
      <c r="AF247" s="339"/>
      <c r="AG247" s="339"/>
      <c r="AH247" s="7" t="s">
        <v>151</v>
      </c>
      <c r="AI247" s="7"/>
      <c r="AJ247" s="135"/>
      <c r="AK247" s="7"/>
      <c r="AL247" s="7"/>
      <c r="AM247" s="7"/>
      <c r="AN247" s="7"/>
      <c r="AO247" s="7"/>
      <c r="AP247" s="7"/>
      <c r="AQ247" s="7"/>
      <c r="AR247" s="7"/>
      <c r="AS247" s="7"/>
      <c r="AT247" s="7"/>
      <c r="AU247" s="7"/>
    </row>
    <row r="248" spans="1:47" s="13" customFormat="1" ht="27.75" customHeight="1">
      <c r="A248" s="72"/>
      <c r="B248" s="134"/>
      <c r="E248" s="34" t="s">
        <v>107</v>
      </c>
      <c r="F248" s="273">
        <f>'確認申請書'!F318</f>
        <v>0</v>
      </c>
      <c r="G248" s="273"/>
      <c r="H248" s="13" t="s">
        <v>148</v>
      </c>
      <c r="K248" s="34" t="s">
        <v>621</v>
      </c>
      <c r="L248" s="273">
        <f>'確認申請書'!L318</f>
        <v>0</v>
      </c>
      <c r="M248" s="273"/>
      <c r="N248" s="13" t="s">
        <v>108</v>
      </c>
      <c r="O248" s="273">
        <f>'確認申請書'!O318</f>
        <v>0</v>
      </c>
      <c r="P248" s="273"/>
      <c r="Q248" s="13" t="s">
        <v>109</v>
      </c>
      <c r="R248" s="273">
        <f>'確認申請書'!R318</f>
        <v>0</v>
      </c>
      <c r="S248" s="273"/>
      <c r="T248" s="13" t="s">
        <v>149</v>
      </c>
      <c r="U248" s="34" t="s">
        <v>150</v>
      </c>
      <c r="V248" s="339">
        <f>'確認申請書'!V318</f>
        <v>0</v>
      </c>
      <c r="W248" s="339"/>
      <c r="X248" s="339"/>
      <c r="Y248" s="339"/>
      <c r="Z248" s="339"/>
      <c r="AA248" s="339"/>
      <c r="AB248" s="339"/>
      <c r="AC248" s="339"/>
      <c r="AD248" s="339"/>
      <c r="AE248" s="339"/>
      <c r="AF248" s="339"/>
      <c r="AG248" s="339"/>
      <c r="AH248" s="7" t="s">
        <v>151</v>
      </c>
      <c r="AI248" s="7"/>
      <c r="AJ248" s="135"/>
      <c r="AK248" s="7"/>
      <c r="AL248" s="7"/>
      <c r="AM248" s="7"/>
      <c r="AN248" s="7"/>
      <c r="AO248" s="7"/>
      <c r="AP248" s="7"/>
      <c r="AQ248" s="7"/>
      <c r="AR248" s="7"/>
      <c r="AS248" s="7"/>
      <c r="AT248" s="7"/>
      <c r="AU248" s="7"/>
    </row>
    <row r="249" spans="1:47" s="13" customFormat="1" ht="27.75" customHeight="1">
      <c r="A249" s="72"/>
      <c r="B249" s="134"/>
      <c r="E249" s="34" t="s">
        <v>107</v>
      </c>
      <c r="F249" s="273">
        <f>'確認申請書'!F319</f>
        <v>0</v>
      </c>
      <c r="G249" s="273"/>
      <c r="H249" s="13" t="s">
        <v>148</v>
      </c>
      <c r="K249" s="34" t="s">
        <v>621</v>
      </c>
      <c r="L249" s="273">
        <f>'確認申請書'!L319</f>
        <v>0</v>
      </c>
      <c r="M249" s="273"/>
      <c r="N249" s="13" t="s">
        <v>108</v>
      </c>
      <c r="O249" s="273">
        <f>'確認申請書'!O319</f>
        <v>0</v>
      </c>
      <c r="P249" s="273"/>
      <c r="Q249" s="13" t="s">
        <v>109</v>
      </c>
      <c r="R249" s="273">
        <f>'確認申請書'!R319</f>
        <v>0</v>
      </c>
      <c r="S249" s="273"/>
      <c r="T249" s="13" t="s">
        <v>149</v>
      </c>
      <c r="U249" s="34" t="s">
        <v>150</v>
      </c>
      <c r="V249" s="339">
        <f>'確認申請書'!V319</f>
        <v>0</v>
      </c>
      <c r="W249" s="339"/>
      <c r="X249" s="339"/>
      <c r="Y249" s="339"/>
      <c r="Z249" s="339"/>
      <c r="AA249" s="339"/>
      <c r="AB249" s="339"/>
      <c r="AC249" s="339"/>
      <c r="AD249" s="339"/>
      <c r="AE249" s="339"/>
      <c r="AF249" s="339"/>
      <c r="AG249" s="339"/>
      <c r="AH249" s="7" t="s">
        <v>151</v>
      </c>
      <c r="AI249" s="7"/>
      <c r="AJ249" s="135"/>
      <c r="AK249" s="7"/>
      <c r="AL249" s="7"/>
      <c r="AM249" s="7"/>
      <c r="AN249" s="7"/>
      <c r="AO249" s="7"/>
      <c r="AP249" s="7"/>
      <c r="AQ249" s="7"/>
      <c r="AR249" s="7"/>
      <c r="AS249" s="7"/>
      <c r="AT249" s="7"/>
      <c r="AU249" s="7"/>
    </row>
    <row r="250" spans="2:36" ht="15" customHeight="1">
      <c r="B250" s="13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60"/>
      <c r="AJ250" s="143"/>
    </row>
    <row r="251" spans="2:36" ht="15" customHeight="1">
      <c r="B251" s="137"/>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61"/>
      <c r="AJ251" s="143"/>
    </row>
    <row r="252" spans="1:47" s="13" customFormat="1" ht="27.75" customHeight="1">
      <c r="A252" s="72"/>
      <c r="B252" s="134"/>
      <c r="C252" s="13" t="s">
        <v>936</v>
      </c>
      <c r="AH252" s="7"/>
      <c r="AI252" s="7"/>
      <c r="AJ252" s="135"/>
      <c r="AK252" s="7"/>
      <c r="AL252" s="7"/>
      <c r="AM252" s="7"/>
      <c r="AN252" s="7"/>
      <c r="AO252" s="7"/>
      <c r="AP252" s="7"/>
      <c r="AQ252" s="7"/>
      <c r="AR252" s="7"/>
      <c r="AS252" s="7"/>
      <c r="AT252" s="7"/>
      <c r="AU252" s="7"/>
    </row>
    <row r="253" spans="1:47" s="13" customFormat="1" ht="27.75" customHeight="1">
      <c r="A253" s="72"/>
      <c r="B253" s="134"/>
      <c r="D253" s="189" t="s">
        <v>379</v>
      </c>
      <c r="E253" s="13" t="s">
        <v>937</v>
      </c>
      <c r="G253" s="189" t="s">
        <v>719</v>
      </c>
      <c r="H253" s="13" t="s">
        <v>938</v>
      </c>
      <c r="AH253" s="7"/>
      <c r="AI253" s="7"/>
      <c r="AJ253" s="135"/>
      <c r="AK253" s="7"/>
      <c r="AL253" s="7"/>
      <c r="AM253" s="7"/>
      <c r="AN253" s="7"/>
      <c r="AO253" s="7"/>
      <c r="AP253" s="7"/>
      <c r="AQ253" s="7"/>
      <c r="AR253" s="7"/>
      <c r="AS253" s="7"/>
      <c r="AT253" s="7"/>
      <c r="AU253" s="7"/>
    </row>
    <row r="254" spans="2:36" ht="15" customHeight="1">
      <c r="B254" s="13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60"/>
      <c r="AJ254" s="143"/>
    </row>
    <row r="255" spans="2:36" ht="15" customHeight="1">
      <c r="B255" s="137"/>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61"/>
      <c r="AJ255" s="143"/>
    </row>
    <row r="256" spans="1:47" s="13" customFormat="1" ht="27.75" customHeight="1">
      <c r="A256" s="72"/>
      <c r="B256" s="134"/>
      <c r="C256" s="13" t="s">
        <v>930</v>
      </c>
      <c r="AH256" s="7"/>
      <c r="AI256" s="7"/>
      <c r="AJ256" s="135"/>
      <c r="AK256" s="7"/>
      <c r="AL256" s="7"/>
      <c r="AM256" s="7"/>
      <c r="AN256" s="7"/>
      <c r="AO256" s="7"/>
      <c r="AP256" s="7"/>
      <c r="AQ256" s="7"/>
      <c r="AR256" s="7"/>
      <c r="AS256" s="7"/>
      <c r="AT256" s="7"/>
      <c r="AU256" s="7"/>
    </row>
    <row r="257" spans="1:47" s="13" customFormat="1" ht="27.75" customHeight="1">
      <c r="A257" s="72"/>
      <c r="B257" s="134"/>
      <c r="D257" s="189" t="s">
        <v>717</v>
      </c>
      <c r="E257" s="13" t="s">
        <v>700</v>
      </c>
      <c r="G257" s="189" t="s">
        <v>719</v>
      </c>
      <c r="H257" s="13" t="s">
        <v>701</v>
      </c>
      <c r="AH257" s="7"/>
      <c r="AI257" s="7"/>
      <c r="AJ257" s="135"/>
      <c r="AK257" s="7"/>
      <c r="AL257" s="7"/>
      <c r="AM257" s="7"/>
      <c r="AN257" s="7"/>
      <c r="AO257" s="7"/>
      <c r="AP257" s="7"/>
      <c r="AQ257" s="7"/>
      <c r="AR257" s="7"/>
      <c r="AS257" s="7"/>
      <c r="AT257" s="7"/>
      <c r="AU257" s="7"/>
    </row>
    <row r="258" spans="2:36" ht="15" customHeight="1">
      <c r="B258" s="13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60"/>
      <c r="AJ258" s="143"/>
    </row>
    <row r="259" spans="2:36" ht="15" customHeight="1">
      <c r="B259" s="137"/>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61"/>
      <c r="AJ259" s="143"/>
    </row>
    <row r="260" spans="1:47" s="13" customFormat="1" ht="27.75" customHeight="1">
      <c r="A260" s="72"/>
      <c r="B260" s="134"/>
      <c r="C260" s="13" t="s">
        <v>931</v>
      </c>
      <c r="AH260" s="7"/>
      <c r="AI260" s="7"/>
      <c r="AJ260" s="135"/>
      <c r="AK260" s="7"/>
      <c r="AL260" s="7"/>
      <c r="AM260" s="7"/>
      <c r="AN260" s="7"/>
      <c r="AO260" s="7"/>
      <c r="AP260" s="7"/>
      <c r="AQ260" s="7"/>
      <c r="AR260" s="7"/>
      <c r="AS260" s="7"/>
      <c r="AT260" s="7"/>
      <c r="AU260" s="7"/>
    </row>
    <row r="261" spans="1:47" s="13" customFormat="1" ht="27.75" customHeight="1">
      <c r="A261" s="72"/>
      <c r="B261" s="134"/>
      <c r="D261" s="338">
        <f>'確認申請書'!D323</f>
        <v>0</v>
      </c>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c r="AE261" s="338"/>
      <c r="AF261" s="338"/>
      <c r="AG261" s="338"/>
      <c r="AH261" s="338"/>
      <c r="AI261" s="7"/>
      <c r="AJ261" s="135"/>
      <c r="AK261" s="7"/>
      <c r="AL261" s="7"/>
      <c r="AM261" s="7"/>
      <c r="AN261" s="7"/>
      <c r="AO261" s="7"/>
      <c r="AP261" s="7"/>
      <c r="AQ261" s="7"/>
      <c r="AR261" s="7"/>
      <c r="AS261" s="7"/>
      <c r="AT261" s="7"/>
      <c r="AU261" s="7"/>
    </row>
    <row r="262" spans="2:36" ht="15" customHeight="1">
      <c r="B262" s="13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60"/>
      <c r="AJ262" s="143"/>
    </row>
    <row r="263" spans="2:36" ht="15" customHeight="1">
      <c r="B263" s="137"/>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61"/>
      <c r="AJ263" s="143"/>
    </row>
    <row r="264" spans="2:36" ht="27.75" customHeight="1">
      <c r="B264" s="137"/>
      <c r="C264" s="13" t="s">
        <v>932</v>
      </c>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7"/>
      <c r="AJ264" s="143"/>
    </row>
    <row r="265" spans="2:36" ht="27.75" customHeight="1">
      <c r="B265" s="137"/>
      <c r="C265" s="13"/>
      <c r="D265" s="338">
        <f>'確認申請書'!D327</f>
        <v>0</v>
      </c>
      <c r="E265" s="338"/>
      <c r="F265" s="338"/>
      <c r="G265" s="338"/>
      <c r="H265" s="338"/>
      <c r="I265" s="338"/>
      <c r="J265" s="338"/>
      <c r="K265" s="338"/>
      <c r="L265" s="338"/>
      <c r="M265" s="338"/>
      <c r="N265" s="338"/>
      <c r="O265" s="338"/>
      <c r="P265" s="338"/>
      <c r="Q265" s="338"/>
      <c r="R265" s="338"/>
      <c r="S265" s="338"/>
      <c r="T265" s="338"/>
      <c r="U265" s="338"/>
      <c r="V265" s="338"/>
      <c r="W265" s="338"/>
      <c r="X265" s="338"/>
      <c r="Y265" s="338"/>
      <c r="Z265" s="338"/>
      <c r="AA265" s="338"/>
      <c r="AB265" s="338"/>
      <c r="AC265" s="338"/>
      <c r="AD265" s="338"/>
      <c r="AE265" s="338"/>
      <c r="AF265" s="338"/>
      <c r="AG265" s="338"/>
      <c r="AH265" s="338"/>
      <c r="AJ265" s="143"/>
    </row>
    <row r="266" spans="2:36" ht="15" customHeight="1">
      <c r="B266" s="13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60"/>
      <c r="AJ266" s="143"/>
    </row>
    <row r="267" spans="2:36" ht="15" customHeight="1">
      <c r="B267" s="137"/>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61"/>
      <c r="AJ267" s="143"/>
    </row>
    <row r="268" spans="2:36" ht="27.75" customHeight="1">
      <c r="B268" s="137"/>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7"/>
      <c r="AJ268" s="143"/>
    </row>
    <row r="269" spans="2:36" ht="27.75" customHeight="1">
      <c r="B269" s="137"/>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7"/>
      <c r="AJ269" s="143"/>
    </row>
    <row r="270" spans="2:36" ht="27.75" customHeight="1">
      <c r="B270" s="137"/>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7"/>
      <c r="AJ270" s="143"/>
    </row>
    <row r="271" spans="2:36" ht="27.75" customHeight="1">
      <c r="B271" s="137"/>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7"/>
      <c r="AJ271" s="143"/>
    </row>
    <row r="272" spans="2:36" ht="27.75" customHeight="1">
      <c r="B272" s="137"/>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7"/>
      <c r="AJ272" s="143"/>
    </row>
    <row r="273" spans="2:36" ht="27.75" customHeight="1">
      <c r="B273" s="137"/>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7"/>
      <c r="AJ273" s="143"/>
    </row>
    <row r="274" spans="2:36" ht="27.75" customHeight="1">
      <c r="B274" s="137"/>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7"/>
      <c r="AJ274" s="143"/>
    </row>
    <row r="275" spans="2:36" ht="27.75" customHeight="1">
      <c r="B275" s="137"/>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7"/>
      <c r="AJ275" s="143"/>
    </row>
    <row r="276" spans="2:36" ht="27.75" customHeight="1">
      <c r="B276" s="137"/>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7"/>
      <c r="AJ276" s="143"/>
    </row>
    <row r="277" spans="2:36" ht="27.75" customHeight="1">
      <c r="B277" s="137"/>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7"/>
      <c r="AJ277" s="143"/>
    </row>
    <row r="278" spans="2:36" ht="27.75" customHeight="1">
      <c r="B278" s="137"/>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7"/>
      <c r="AJ278" s="143"/>
    </row>
    <row r="279" spans="2:36" ht="27.75" customHeight="1">
      <c r="B279" s="137"/>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7"/>
      <c r="AJ279" s="143"/>
    </row>
    <row r="280" spans="2:36" ht="27.75" customHeight="1">
      <c r="B280" s="137"/>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7"/>
      <c r="AJ280" s="143"/>
    </row>
    <row r="281" spans="2:36" ht="27.75" customHeight="1">
      <c r="B281" s="137"/>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7"/>
      <c r="AJ281" s="143"/>
    </row>
    <row r="282" spans="2:36" ht="27.75" customHeight="1">
      <c r="B282" s="137"/>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7"/>
      <c r="AJ282" s="143"/>
    </row>
    <row r="283" spans="2:36" ht="7.5" customHeight="1">
      <c r="B283" s="137"/>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43"/>
    </row>
    <row r="284" spans="1:47" s="13" customFormat="1" ht="30" customHeight="1">
      <c r="A284" s="72"/>
      <c r="B284" s="72"/>
      <c r="AH284" s="7"/>
      <c r="AI284" s="7"/>
      <c r="AJ284" s="7"/>
      <c r="AK284" s="7"/>
      <c r="AL284" s="7"/>
      <c r="AM284" s="7"/>
      <c r="AN284" s="7"/>
      <c r="AO284" s="7"/>
      <c r="AP284" s="7"/>
      <c r="AQ284" s="7"/>
      <c r="AR284" s="7"/>
      <c r="AS284" s="7"/>
      <c r="AT284" s="7"/>
      <c r="AU284" s="7"/>
    </row>
    <row r="285" spans="1:47" s="13" customFormat="1" ht="30" customHeight="1">
      <c r="A285" s="72"/>
      <c r="B285" s="72"/>
      <c r="AH285" s="7"/>
      <c r="AI285" s="7"/>
      <c r="AJ285" s="7"/>
      <c r="AK285" s="7"/>
      <c r="AL285" s="7"/>
      <c r="AM285" s="7"/>
      <c r="AN285" s="7"/>
      <c r="AO285" s="7"/>
      <c r="AP285" s="7"/>
      <c r="AQ285" s="7"/>
      <c r="AR285" s="7"/>
      <c r="AS285" s="7"/>
      <c r="AT285" s="7"/>
      <c r="AU285" s="7"/>
    </row>
    <row r="286" spans="1:47" s="13" customFormat="1" ht="30" customHeight="1">
      <c r="A286" s="72"/>
      <c r="B286" s="72"/>
      <c r="AH286" s="7"/>
      <c r="AI286" s="7"/>
      <c r="AJ286" s="7"/>
      <c r="AK286" s="7"/>
      <c r="AL286" s="7"/>
      <c r="AM286" s="7"/>
      <c r="AN286" s="7"/>
      <c r="AO286" s="7"/>
      <c r="AP286" s="7"/>
      <c r="AQ286" s="7"/>
      <c r="AR286" s="7"/>
      <c r="AS286" s="7"/>
      <c r="AT286" s="7"/>
      <c r="AU286" s="7"/>
    </row>
    <row r="287" spans="1:47" s="13" customFormat="1" ht="30" customHeight="1">
      <c r="A287" s="72"/>
      <c r="B287" s="72"/>
      <c r="AH287" s="7"/>
      <c r="AI287" s="7"/>
      <c r="AJ287" s="7"/>
      <c r="AK287" s="7"/>
      <c r="AL287" s="7"/>
      <c r="AM287" s="7"/>
      <c r="AN287" s="7"/>
      <c r="AO287" s="7"/>
      <c r="AP287" s="7"/>
      <c r="AQ287" s="7"/>
      <c r="AR287" s="7"/>
      <c r="AS287" s="7"/>
      <c r="AT287" s="7"/>
      <c r="AU287" s="7"/>
    </row>
    <row r="288" spans="1:47" s="13" customFormat="1" ht="30" customHeight="1">
      <c r="A288" s="72"/>
      <c r="B288" s="72"/>
      <c r="AH288" s="7"/>
      <c r="AI288" s="7"/>
      <c r="AJ288" s="7"/>
      <c r="AK288" s="7"/>
      <c r="AL288" s="7"/>
      <c r="AM288" s="7"/>
      <c r="AN288" s="7"/>
      <c r="AO288" s="7"/>
      <c r="AP288" s="7"/>
      <c r="AQ288" s="7"/>
      <c r="AR288" s="7"/>
      <c r="AS288" s="7"/>
      <c r="AT288" s="7"/>
      <c r="AU288" s="7"/>
    </row>
    <row r="289" spans="1:47" s="13" customFormat="1" ht="30" customHeight="1">
      <c r="A289" s="72"/>
      <c r="B289" s="72"/>
      <c r="AH289" s="7"/>
      <c r="AI289" s="7"/>
      <c r="AJ289" s="7"/>
      <c r="AK289" s="7"/>
      <c r="AL289" s="7"/>
      <c r="AM289" s="7"/>
      <c r="AN289" s="7"/>
      <c r="AO289" s="7"/>
      <c r="AP289" s="7"/>
      <c r="AQ289" s="7"/>
      <c r="AR289" s="7"/>
      <c r="AS289" s="7"/>
      <c r="AT289" s="7"/>
      <c r="AU289" s="7"/>
    </row>
    <row r="290" spans="1:47" s="13" customFormat="1" ht="30" customHeight="1">
      <c r="A290" s="72"/>
      <c r="B290" s="72"/>
      <c r="AH290" s="7"/>
      <c r="AI290" s="7"/>
      <c r="AJ290" s="7"/>
      <c r="AK290" s="7"/>
      <c r="AL290" s="7"/>
      <c r="AM290" s="7"/>
      <c r="AN290" s="7"/>
      <c r="AO290" s="7"/>
      <c r="AP290" s="7"/>
      <c r="AQ290" s="7"/>
      <c r="AR290" s="7"/>
      <c r="AS290" s="7"/>
      <c r="AT290" s="7"/>
      <c r="AU290" s="7"/>
    </row>
    <row r="291" spans="1:47" s="13" customFormat="1" ht="30" customHeight="1">
      <c r="A291" s="72"/>
      <c r="B291" s="72"/>
      <c r="AH291" s="7"/>
      <c r="AI291" s="7"/>
      <c r="AJ291" s="7"/>
      <c r="AK291" s="7"/>
      <c r="AL291" s="7"/>
      <c r="AM291" s="7"/>
      <c r="AN291" s="7"/>
      <c r="AO291" s="7"/>
      <c r="AP291" s="7"/>
      <c r="AQ291" s="7"/>
      <c r="AR291" s="7"/>
      <c r="AS291" s="7"/>
      <c r="AT291" s="7"/>
      <c r="AU291" s="7"/>
    </row>
    <row r="292" spans="1:47" s="13" customFormat="1" ht="30" customHeight="1">
      <c r="A292" s="72"/>
      <c r="B292" s="72"/>
      <c r="D292" s="52"/>
      <c r="E292" s="52"/>
      <c r="F292" s="52"/>
      <c r="G292" s="52"/>
      <c r="H292" s="52"/>
      <c r="I292" s="52"/>
      <c r="J292" s="52"/>
      <c r="K292" s="52"/>
      <c r="L292" s="52"/>
      <c r="M292" s="52"/>
      <c r="N292" s="52"/>
      <c r="O292" s="52"/>
      <c r="P292" s="52"/>
      <c r="Q292" s="52"/>
      <c r="R292" s="52"/>
      <c r="S292" s="52"/>
      <c r="T292" s="52"/>
      <c r="U292" s="52"/>
      <c r="V292" s="52"/>
      <c r="AH292" s="7"/>
      <c r="AI292" s="7"/>
      <c r="AJ292" s="7"/>
      <c r="AK292" s="7"/>
      <c r="AL292" s="7"/>
      <c r="AM292" s="7"/>
      <c r="AN292" s="7"/>
      <c r="AO292" s="7"/>
      <c r="AP292" s="7"/>
      <c r="AQ292" s="7"/>
      <c r="AR292" s="7"/>
      <c r="AS292" s="7"/>
      <c r="AT292" s="7"/>
      <c r="AU292" s="7"/>
    </row>
    <row r="293" spans="1:47" s="13" customFormat="1" ht="30" customHeight="1">
      <c r="A293" s="72"/>
      <c r="B293" s="72"/>
      <c r="C293" s="53" t="s">
        <v>455</v>
      </c>
      <c r="G293" s="52"/>
      <c r="H293" s="52"/>
      <c r="I293" s="52"/>
      <c r="J293" s="52"/>
      <c r="K293" s="52"/>
      <c r="L293" s="52"/>
      <c r="M293" s="52"/>
      <c r="N293" s="52"/>
      <c r="O293" s="52"/>
      <c r="P293" s="52"/>
      <c r="Q293" s="52"/>
      <c r="R293" s="52"/>
      <c r="S293" s="52"/>
      <c r="T293" s="52"/>
      <c r="U293" s="52"/>
      <c r="V293" s="52"/>
      <c r="AH293" s="7"/>
      <c r="AI293" s="7"/>
      <c r="AJ293" s="7"/>
      <c r="AK293" s="7"/>
      <c r="AL293" s="7"/>
      <c r="AM293" s="7"/>
      <c r="AN293" s="7"/>
      <c r="AO293" s="7"/>
      <c r="AP293" s="7"/>
      <c r="AQ293" s="7"/>
      <c r="AR293" s="7"/>
      <c r="AS293" s="7"/>
      <c r="AT293" s="7"/>
      <c r="AU293" s="7"/>
    </row>
    <row r="294" spans="1:47" s="13" customFormat="1" ht="30" customHeight="1">
      <c r="A294" s="72"/>
      <c r="B294" s="72"/>
      <c r="AH294" s="7"/>
      <c r="AI294" s="7"/>
      <c r="AJ294" s="7"/>
      <c r="AK294" s="7"/>
      <c r="AL294" s="7"/>
      <c r="AM294" s="7"/>
      <c r="AN294" s="7"/>
      <c r="AO294" s="7"/>
      <c r="AP294" s="7"/>
      <c r="AQ294" s="7"/>
      <c r="AR294" s="7"/>
      <c r="AS294" s="7"/>
      <c r="AT294" s="7"/>
      <c r="AU294" s="7"/>
    </row>
    <row r="295" spans="1:47" s="13" customFormat="1" ht="30" customHeight="1">
      <c r="A295" s="72"/>
      <c r="B295" s="72"/>
      <c r="C295" s="52"/>
      <c r="D295" s="52"/>
      <c r="E295" s="52"/>
      <c r="F295" s="52"/>
      <c r="G295" s="52"/>
      <c r="H295" s="52"/>
      <c r="I295" s="52"/>
      <c r="J295" s="52"/>
      <c r="K295" s="52"/>
      <c r="L295" s="52"/>
      <c r="M295" s="52"/>
      <c r="N295" s="52"/>
      <c r="O295" s="52"/>
      <c r="P295" s="52"/>
      <c r="Q295" s="52"/>
      <c r="R295" s="52"/>
      <c r="S295" s="52"/>
      <c r="T295" s="52"/>
      <c r="U295" s="52"/>
      <c r="V295" s="52"/>
      <c r="AH295" s="7"/>
      <c r="AI295" s="7"/>
      <c r="AJ295" s="7"/>
      <c r="AK295" s="7"/>
      <c r="AL295" s="7"/>
      <c r="AM295" s="7"/>
      <c r="AN295" s="7"/>
      <c r="AO295" s="7"/>
      <c r="AP295" s="7"/>
      <c r="AQ295" s="7"/>
      <c r="AR295" s="7"/>
      <c r="AS295" s="7"/>
      <c r="AT295" s="7"/>
      <c r="AU295" s="7"/>
    </row>
    <row r="296" spans="1:47" s="13" customFormat="1" ht="30" customHeight="1">
      <c r="A296" s="72"/>
      <c r="B296" s="72"/>
      <c r="G296" s="52"/>
      <c r="H296" s="52"/>
      <c r="I296" s="52"/>
      <c r="J296" s="52"/>
      <c r="K296" s="52"/>
      <c r="L296" s="52"/>
      <c r="M296" s="52"/>
      <c r="N296" s="52"/>
      <c r="O296" s="52"/>
      <c r="P296" s="52"/>
      <c r="Q296" s="52"/>
      <c r="R296" s="52"/>
      <c r="S296" s="52"/>
      <c r="T296" s="52"/>
      <c r="U296" s="52"/>
      <c r="V296" s="52"/>
      <c r="AH296" s="7"/>
      <c r="AI296" s="7"/>
      <c r="AJ296" s="7"/>
      <c r="AK296" s="7"/>
      <c r="AL296" s="7"/>
      <c r="AM296" s="7"/>
      <c r="AN296" s="7"/>
      <c r="AO296" s="7"/>
      <c r="AP296" s="7"/>
      <c r="AQ296" s="7"/>
      <c r="AR296" s="7"/>
      <c r="AS296" s="7"/>
      <c r="AT296" s="7"/>
      <c r="AU296" s="7"/>
    </row>
  </sheetData>
  <sheetProtection password="CB9D" sheet="1" selectLockedCells="1"/>
  <mergeCells count="265">
    <mergeCell ref="O189:R189"/>
    <mergeCell ref="V189:Y189"/>
    <mergeCell ref="AC189:AF189"/>
    <mergeCell ref="O201:R201"/>
    <mergeCell ref="V201:Y201"/>
    <mergeCell ref="AC201:AF201"/>
    <mergeCell ref="AC194:AF194"/>
    <mergeCell ref="O209:R209"/>
    <mergeCell ref="V209:Y209"/>
    <mergeCell ref="AC209:AF209"/>
    <mergeCell ref="O203:R203"/>
    <mergeCell ref="AC206:AF206"/>
    <mergeCell ref="AC203:AF203"/>
    <mergeCell ref="V206:Y206"/>
    <mergeCell ref="V246:AG246"/>
    <mergeCell ref="V227:Y227"/>
    <mergeCell ref="L235:AH235"/>
    <mergeCell ref="V243:W243"/>
    <mergeCell ref="V225:Y225"/>
    <mergeCell ref="V226:Y226"/>
    <mergeCell ref="O227:R227"/>
    <mergeCell ref="O226:R226"/>
    <mergeCell ref="R228:U228"/>
    <mergeCell ref="P243:Q243"/>
    <mergeCell ref="L248:M248"/>
    <mergeCell ref="O211:R211"/>
    <mergeCell ref="V211:Y211"/>
    <mergeCell ref="L236:AH236"/>
    <mergeCell ref="D237:AH237"/>
    <mergeCell ref="E236:K236"/>
    <mergeCell ref="K228:Q228"/>
    <mergeCell ref="AG228:AH228"/>
    <mergeCell ref="V228:AF228"/>
    <mergeCell ref="O225:R225"/>
    <mergeCell ref="O19:S19"/>
    <mergeCell ref="L21:AH21"/>
    <mergeCell ref="L11:AH11"/>
    <mergeCell ref="U19:W19"/>
    <mergeCell ref="L12:AH12"/>
    <mergeCell ref="L13:AH13"/>
    <mergeCell ref="M17:N17"/>
    <mergeCell ref="U17:W17"/>
    <mergeCell ref="M19:N19"/>
    <mergeCell ref="A5:A6"/>
    <mergeCell ref="M28:N28"/>
    <mergeCell ref="L23:AH23"/>
    <mergeCell ref="L18:AH18"/>
    <mergeCell ref="L10:AH10"/>
    <mergeCell ref="L20:AH20"/>
    <mergeCell ref="U28:W28"/>
    <mergeCell ref="AC17:AG17"/>
    <mergeCell ref="X17:Y17"/>
    <mergeCell ref="L22:AH22"/>
    <mergeCell ref="N167:O167"/>
    <mergeCell ref="Z167:AA167"/>
    <mergeCell ref="P167:S167"/>
    <mergeCell ref="T167:U167"/>
    <mergeCell ref="V167:Y167"/>
    <mergeCell ref="L116:AH116"/>
    <mergeCell ref="J165:N165"/>
    <mergeCell ref="J163:M163"/>
    <mergeCell ref="J164:M164"/>
    <mergeCell ref="N164:O164"/>
    <mergeCell ref="O30:S30"/>
    <mergeCell ref="O41:S41"/>
    <mergeCell ref="O92:S92"/>
    <mergeCell ref="O103:S103"/>
    <mergeCell ref="L43:AH43"/>
    <mergeCell ref="AD152:AH152"/>
    <mergeCell ref="D128:AH128"/>
    <mergeCell ref="D129:AH129"/>
    <mergeCell ref="M90:N90"/>
    <mergeCell ref="X90:Y90"/>
    <mergeCell ref="O179:AH179"/>
    <mergeCell ref="J167:M167"/>
    <mergeCell ref="I175:AH175"/>
    <mergeCell ref="J177:M178"/>
    <mergeCell ref="P169:S169"/>
    <mergeCell ref="T169:U169"/>
    <mergeCell ref="Y172:AB172"/>
    <mergeCell ref="J169:M169"/>
    <mergeCell ref="N169:O169"/>
    <mergeCell ref="Y173:AB173"/>
    <mergeCell ref="V169:Y169"/>
    <mergeCell ref="Z169:AA169"/>
    <mergeCell ref="AB169:AE169"/>
    <mergeCell ref="J179:M179"/>
    <mergeCell ref="O177:R178"/>
    <mergeCell ref="V224:Z224"/>
    <mergeCell ref="V193:Z193"/>
    <mergeCell ref="W220:Z220"/>
    <mergeCell ref="V194:Y194"/>
    <mergeCell ref="V198:Y198"/>
    <mergeCell ref="V210:Y210"/>
    <mergeCell ref="AC207:AF207"/>
    <mergeCell ref="O208:R208"/>
    <mergeCell ref="V208:Y208"/>
    <mergeCell ref="V187:Y187"/>
    <mergeCell ref="E208:M208"/>
    <mergeCell ref="AC198:AF198"/>
    <mergeCell ref="O202:R202"/>
    <mergeCell ref="V196:Y196"/>
    <mergeCell ref="O204:R204"/>
    <mergeCell ref="N170:Q170"/>
    <mergeCell ref="O193:S193"/>
    <mergeCell ref="AC193:AG193"/>
    <mergeCell ref="O186:S186"/>
    <mergeCell ref="W190:Z190"/>
    <mergeCell ref="V203:Y203"/>
    <mergeCell ref="AC196:AF196"/>
    <mergeCell ref="O194:R194"/>
    <mergeCell ref="V202:Y202"/>
    <mergeCell ref="AC187:AF187"/>
    <mergeCell ref="R247:S247"/>
    <mergeCell ref="V247:AG247"/>
    <mergeCell ref="V186:Z186"/>
    <mergeCell ref="AC186:AG186"/>
    <mergeCell ref="O200:R200"/>
    <mergeCell ref="V200:Y200"/>
    <mergeCell ref="AC200:AF200"/>
    <mergeCell ref="O198:R198"/>
    <mergeCell ref="O196:R196"/>
    <mergeCell ref="O187:R187"/>
    <mergeCell ref="N163:O163"/>
    <mergeCell ref="F247:G247"/>
    <mergeCell ref="L247:M247"/>
    <mergeCell ref="O247:P247"/>
    <mergeCell ref="N171:Q171"/>
    <mergeCell ref="I174:AH174"/>
    <mergeCell ref="T163:U163"/>
    <mergeCell ref="AB165:AF165"/>
    <mergeCell ref="AB163:AE163"/>
    <mergeCell ref="V165:Z165"/>
    <mergeCell ref="J158:M158"/>
    <mergeCell ref="H137:AH137"/>
    <mergeCell ref="H140:AH140"/>
    <mergeCell ref="L118:AH118"/>
    <mergeCell ref="U92:W92"/>
    <mergeCell ref="AC92:AG92"/>
    <mergeCell ref="L117:AH117"/>
    <mergeCell ref="P152:Q152"/>
    <mergeCell ref="AC103:AG103"/>
    <mergeCell ref="M103:N103"/>
    <mergeCell ref="R159:U159"/>
    <mergeCell ref="D154:AH154"/>
    <mergeCell ref="K153:AH153"/>
    <mergeCell ref="E153:J153"/>
    <mergeCell ref="L115:AH115"/>
    <mergeCell ref="L95:AH95"/>
    <mergeCell ref="U101:W101"/>
    <mergeCell ref="AC101:AG101"/>
    <mergeCell ref="L96:AH96"/>
    <mergeCell ref="N109:AH109"/>
    <mergeCell ref="L91:AH91"/>
    <mergeCell ref="M101:N101"/>
    <mergeCell ref="L93:AH93"/>
    <mergeCell ref="L94:AH94"/>
    <mergeCell ref="M92:N92"/>
    <mergeCell ref="L107:AH107"/>
    <mergeCell ref="N98:AH98"/>
    <mergeCell ref="X101:Y101"/>
    <mergeCell ref="N97:AH97"/>
    <mergeCell ref="L102:AH102"/>
    <mergeCell ref="U103:W103"/>
    <mergeCell ref="L104:AH104"/>
    <mergeCell ref="L74:AH74"/>
    <mergeCell ref="N76:AH76"/>
    <mergeCell ref="L79:AH79"/>
    <mergeCell ref="L75:AH75"/>
    <mergeCell ref="AC90:AG90"/>
    <mergeCell ref="L81:AH81"/>
    <mergeCell ref="L82:AH82"/>
    <mergeCell ref="U90:W90"/>
    <mergeCell ref="L71:AH71"/>
    <mergeCell ref="L114:P114"/>
    <mergeCell ref="Q114:T114"/>
    <mergeCell ref="N108:AH108"/>
    <mergeCell ref="X114:Y114"/>
    <mergeCell ref="AA114:AB114"/>
    <mergeCell ref="L113:AH113"/>
    <mergeCell ref="AD114:AG114"/>
    <mergeCell ref="L106:AH106"/>
    <mergeCell ref="L105:AH105"/>
    <mergeCell ref="R59:T59"/>
    <mergeCell ref="M41:N41"/>
    <mergeCell ref="U41:W41"/>
    <mergeCell ref="L34:AH34"/>
    <mergeCell ref="L35:AH35"/>
    <mergeCell ref="M39:N39"/>
    <mergeCell ref="C4:AI4"/>
    <mergeCell ref="L83:AH83"/>
    <mergeCell ref="AC19:AG19"/>
    <mergeCell ref="L73:AH73"/>
    <mergeCell ref="L36:AH36"/>
    <mergeCell ref="X39:Y39"/>
    <mergeCell ref="L44:AH44"/>
    <mergeCell ref="L70:AH70"/>
    <mergeCell ref="H61:U61"/>
    <mergeCell ref="R62:T62"/>
    <mergeCell ref="X28:Y28"/>
    <mergeCell ref="L47:AH47"/>
    <mergeCell ref="AC39:AG39"/>
    <mergeCell ref="AC41:AG41"/>
    <mergeCell ref="L46:AH46"/>
    <mergeCell ref="L42:AH42"/>
    <mergeCell ref="AC28:AG28"/>
    <mergeCell ref="L40:AH40"/>
    <mergeCell ref="L45:AH45"/>
    <mergeCell ref="M30:N30"/>
    <mergeCell ref="L29:AH29"/>
    <mergeCell ref="L72:AH72"/>
    <mergeCell ref="N85:AH85"/>
    <mergeCell ref="R53:T53"/>
    <mergeCell ref="L80:AH80"/>
    <mergeCell ref="H55:U55"/>
    <mergeCell ref="R56:T56"/>
    <mergeCell ref="L84:AH84"/>
    <mergeCell ref="L31:AH31"/>
    <mergeCell ref="H52:U52"/>
    <mergeCell ref="U30:W30"/>
    <mergeCell ref="AC30:AG30"/>
    <mergeCell ref="Z163:AA163"/>
    <mergeCell ref="V164:Y164"/>
    <mergeCell ref="Z164:AA164"/>
    <mergeCell ref="AB167:AE167"/>
    <mergeCell ref="L33:AH33"/>
    <mergeCell ref="L32:AH32"/>
    <mergeCell ref="H58:U58"/>
    <mergeCell ref="U39:W39"/>
    <mergeCell ref="T164:U164"/>
    <mergeCell ref="V163:Y163"/>
    <mergeCell ref="P165:T165"/>
    <mergeCell ref="P163:S163"/>
    <mergeCell ref="P164:S164"/>
    <mergeCell ref="AB164:AE164"/>
    <mergeCell ref="R248:S248"/>
    <mergeCell ref="D261:AH261"/>
    <mergeCell ref="V248:AG248"/>
    <mergeCell ref="F249:G249"/>
    <mergeCell ref="L249:M249"/>
    <mergeCell ref="O249:P249"/>
    <mergeCell ref="O248:P248"/>
    <mergeCell ref="R249:S249"/>
    <mergeCell ref="V249:AG249"/>
    <mergeCell ref="F248:G248"/>
    <mergeCell ref="S243:T243"/>
    <mergeCell ref="V240:W240"/>
    <mergeCell ref="V204:Y204"/>
    <mergeCell ref="AC208:AF208"/>
    <mergeCell ref="AC210:AF210"/>
    <mergeCell ref="AC212:AF212"/>
    <mergeCell ref="W213:Z213"/>
    <mergeCell ref="W221:Z221"/>
    <mergeCell ref="AC211:AF211"/>
    <mergeCell ref="O224:S224"/>
    <mergeCell ref="D265:AH265"/>
    <mergeCell ref="O207:R207"/>
    <mergeCell ref="V207:Y207"/>
    <mergeCell ref="AC202:AF202"/>
    <mergeCell ref="AC204:AF204"/>
    <mergeCell ref="O206:R206"/>
    <mergeCell ref="P240:Q240"/>
    <mergeCell ref="E235:K235"/>
    <mergeCell ref="S240:T240"/>
    <mergeCell ref="O210:R210"/>
  </mergeCells>
  <dataValidations count="1">
    <dataValidation allowBlank="1" showInputMessage="1" showErrorMessage="1" imeMode="disabled" sqref="R159 J158"/>
  </dataValidations>
  <printOptions/>
  <pageMargins left="0.984251968503937" right="0.4724409448818898" top="0.4724409448818898" bottom="0.4724409448818898" header="0.5118110236220472" footer="0.2755905511811024"/>
  <pageSetup blackAndWhite="1" fitToHeight="1" fitToWidth="1" horizontalDpi="300" verticalDpi="300" orientation="portrait" paperSize="9" r:id="rId1"/>
  <headerFooter alignWithMargins="0">
    <oddFooter>&amp;L&amp;12IKJC230828Ver14</oddFooter>
  </headerFooter>
  <rowBreaks count="3" manualBreakCount="3">
    <brk id="65" max="255" man="1"/>
    <brk id="132" max="255" man="1"/>
    <brk id="215" max="255" man="1"/>
  </rowBreaks>
  <ignoredErrors>
    <ignoredError sqref="L170:L17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U75"/>
  <sheetViews>
    <sheetView showGridLines="0" showRowColHeaders="0" showOutlineSymbols="0" zoomScaleSheetLayoutView="100" zoomScalePageLayoutView="0" workbookViewId="0" topLeftCell="A1">
      <selection activeCell="C7" sqref="C7:AH27"/>
    </sheetView>
  </sheetViews>
  <sheetFormatPr defaultColWidth="5.25390625" defaultRowHeight="15" customHeight="1"/>
  <cols>
    <col min="1" max="1" width="18.625" style="73" customWidth="1"/>
    <col min="2" max="2" width="0.6171875" style="73" customWidth="1"/>
    <col min="3" max="33" width="2.625" style="4" customWidth="1"/>
    <col min="34" max="34" width="2.625" style="8" customWidth="1"/>
    <col min="35" max="35" width="2.625" style="7" customWidth="1"/>
    <col min="36" max="36" width="0.6171875" style="8" customWidth="1"/>
    <col min="37" max="39" width="2.625" style="8" customWidth="1"/>
    <col min="40" max="47" width="5.25390625" style="8" customWidth="1"/>
    <col min="48" max="16384" width="5.25390625" style="4" customWidth="1"/>
  </cols>
  <sheetData>
    <row r="1" spans="1:47" s="1" customFormat="1" ht="15" customHeight="1">
      <c r="A1" s="104"/>
      <c r="B1" s="104"/>
      <c r="AJ1" s="2"/>
      <c r="AK1" s="2"/>
      <c r="AL1" s="2"/>
      <c r="AM1" s="2"/>
      <c r="AN1" s="2"/>
      <c r="AO1" s="2"/>
      <c r="AP1" s="2"/>
      <c r="AQ1" s="2"/>
      <c r="AR1" s="2"/>
      <c r="AS1" s="2"/>
      <c r="AT1" s="2"/>
      <c r="AU1" s="2"/>
    </row>
    <row r="2" spans="1:47" s="1" customFormat="1" ht="3.75" customHeight="1">
      <c r="A2" s="104"/>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2"/>
      <c r="AL2" s="2"/>
      <c r="AM2" s="2"/>
      <c r="AN2" s="2"/>
      <c r="AO2" s="2"/>
      <c r="AP2" s="2"/>
      <c r="AQ2" s="2"/>
      <c r="AR2" s="2"/>
      <c r="AS2" s="2"/>
      <c r="AT2" s="2"/>
      <c r="AU2" s="2"/>
    </row>
    <row r="3" spans="1:47" s="13" customFormat="1" ht="15" customHeight="1">
      <c r="A3" s="72"/>
      <c r="B3" s="134"/>
      <c r="C3" s="6"/>
      <c r="D3" s="6"/>
      <c r="E3" s="6"/>
      <c r="F3" s="6"/>
      <c r="G3" s="6"/>
      <c r="H3" s="6"/>
      <c r="I3" s="6"/>
      <c r="J3" s="6"/>
      <c r="K3" s="6"/>
      <c r="L3" s="6"/>
      <c r="M3" s="6"/>
      <c r="N3" s="6"/>
      <c r="O3" s="6"/>
      <c r="P3" s="6"/>
      <c r="Q3" s="6"/>
      <c r="R3" s="6"/>
      <c r="S3" s="108" t="s">
        <v>233</v>
      </c>
      <c r="T3" s="6"/>
      <c r="U3" s="6"/>
      <c r="V3" s="6"/>
      <c r="W3" s="6"/>
      <c r="X3" s="6"/>
      <c r="Y3" s="6"/>
      <c r="Z3" s="6"/>
      <c r="AA3" s="6"/>
      <c r="AB3" s="6"/>
      <c r="AC3" s="6"/>
      <c r="AD3" s="6"/>
      <c r="AE3" s="6"/>
      <c r="AF3" s="6"/>
      <c r="AG3" s="6"/>
      <c r="AH3" s="6"/>
      <c r="AI3" s="7"/>
      <c r="AJ3" s="135"/>
      <c r="AK3" s="7"/>
      <c r="AL3" s="7"/>
      <c r="AM3" s="7"/>
      <c r="AN3" s="7"/>
      <c r="AO3" s="7"/>
      <c r="AP3" s="7"/>
      <c r="AQ3" s="7"/>
      <c r="AR3" s="7"/>
      <c r="AS3" s="7"/>
      <c r="AT3" s="7"/>
      <c r="AU3" s="7"/>
    </row>
    <row r="4" spans="2:36" ht="3.75" customHeight="1">
      <c r="B4" s="13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60"/>
      <c r="AJ4" s="143"/>
    </row>
    <row r="5" spans="2:36" ht="3.75" customHeight="1">
      <c r="B5" s="13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61"/>
      <c r="AJ5" s="143"/>
    </row>
    <row r="6" spans="1:47" s="13" customFormat="1" ht="15" customHeight="1">
      <c r="A6" s="72"/>
      <c r="B6" s="134"/>
      <c r="C6" s="107" t="s">
        <v>128</v>
      </c>
      <c r="D6" s="20"/>
      <c r="E6" s="20"/>
      <c r="F6" s="20"/>
      <c r="G6" s="20"/>
      <c r="H6" s="20"/>
      <c r="I6" s="20"/>
      <c r="J6" s="20"/>
      <c r="K6" s="20"/>
      <c r="L6" s="20"/>
      <c r="M6" s="20"/>
      <c r="N6" s="20"/>
      <c r="O6" s="20"/>
      <c r="P6" s="20"/>
      <c r="Q6" s="20"/>
      <c r="R6" s="20"/>
      <c r="S6" s="20"/>
      <c r="T6" s="20"/>
      <c r="U6" s="20"/>
      <c r="V6" s="20"/>
      <c r="W6" s="20"/>
      <c r="X6" s="20"/>
      <c r="Y6" s="20"/>
      <c r="AH6" s="7"/>
      <c r="AI6" s="7"/>
      <c r="AJ6" s="135"/>
      <c r="AK6" s="7"/>
      <c r="AL6" s="7"/>
      <c r="AM6" s="7"/>
      <c r="AN6" s="7"/>
      <c r="AO6" s="7"/>
      <c r="AP6" s="7"/>
      <c r="AQ6" s="7"/>
      <c r="AR6" s="7"/>
      <c r="AS6" s="7"/>
      <c r="AT6" s="7"/>
      <c r="AU6" s="7"/>
    </row>
    <row r="7" spans="1:47" s="13" customFormat="1" ht="15" customHeight="1">
      <c r="A7" s="72"/>
      <c r="B7" s="134"/>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7"/>
      <c r="AJ7" s="135"/>
      <c r="AK7" s="7"/>
      <c r="AL7" s="7"/>
      <c r="AM7" s="7"/>
      <c r="AN7" s="7"/>
      <c r="AO7" s="7"/>
      <c r="AP7" s="7"/>
      <c r="AQ7" s="7"/>
      <c r="AR7" s="7"/>
      <c r="AS7" s="7"/>
      <c r="AT7" s="7"/>
      <c r="AU7" s="7"/>
    </row>
    <row r="8" spans="1:47" s="13" customFormat="1" ht="15" customHeight="1">
      <c r="A8" s="72"/>
      <c r="B8" s="134"/>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7"/>
      <c r="AJ8" s="135"/>
      <c r="AK8" s="7"/>
      <c r="AL8" s="7"/>
      <c r="AM8" s="7"/>
      <c r="AN8" s="7"/>
      <c r="AO8" s="7"/>
      <c r="AP8" s="7"/>
      <c r="AQ8" s="7"/>
      <c r="AR8" s="7"/>
      <c r="AS8" s="7"/>
      <c r="AT8" s="7"/>
      <c r="AU8" s="7"/>
    </row>
    <row r="9" spans="1:47" s="13" customFormat="1" ht="15" customHeight="1">
      <c r="A9" s="72"/>
      <c r="B9" s="134"/>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7"/>
      <c r="AJ9" s="135"/>
      <c r="AK9" s="7"/>
      <c r="AL9" s="7"/>
      <c r="AM9" s="7"/>
      <c r="AN9" s="7"/>
      <c r="AO9" s="7"/>
      <c r="AP9" s="7"/>
      <c r="AQ9" s="7"/>
      <c r="AR9" s="7"/>
      <c r="AS9" s="7"/>
      <c r="AT9" s="7"/>
      <c r="AU9" s="7"/>
    </row>
    <row r="10" spans="1:47" s="13" customFormat="1" ht="15" customHeight="1">
      <c r="A10" s="72"/>
      <c r="B10" s="134"/>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7"/>
      <c r="AJ10" s="135"/>
      <c r="AK10" s="7"/>
      <c r="AL10" s="7"/>
      <c r="AM10" s="7"/>
      <c r="AN10" s="7"/>
      <c r="AO10" s="7"/>
      <c r="AP10" s="7"/>
      <c r="AQ10" s="7"/>
      <c r="AR10" s="7"/>
      <c r="AS10" s="7"/>
      <c r="AT10" s="7"/>
      <c r="AU10" s="7"/>
    </row>
    <row r="11" spans="1:47" s="13" customFormat="1" ht="15" customHeight="1">
      <c r="A11" s="72"/>
      <c r="B11" s="134"/>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7"/>
      <c r="AJ11" s="135"/>
      <c r="AK11" s="7"/>
      <c r="AL11" s="7"/>
      <c r="AM11" s="7"/>
      <c r="AN11" s="7"/>
      <c r="AO11" s="7"/>
      <c r="AP11" s="7"/>
      <c r="AQ11" s="7"/>
      <c r="AR11" s="7"/>
      <c r="AS11" s="7"/>
      <c r="AT11" s="7"/>
      <c r="AU11" s="7"/>
    </row>
    <row r="12" spans="1:47" s="13" customFormat="1" ht="15" customHeight="1">
      <c r="A12" s="72"/>
      <c r="B12" s="134"/>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7"/>
      <c r="AJ12" s="135"/>
      <c r="AK12" s="7"/>
      <c r="AL12" s="7"/>
      <c r="AM12" s="7"/>
      <c r="AN12" s="7"/>
      <c r="AO12" s="7"/>
      <c r="AP12" s="7"/>
      <c r="AQ12" s="7"/>
      <c r="AR12" s="7"/>
      <c r="AS12" s="7"/>
      <c r="AT12" s="7"/>
      <c r="AU12" s="7"/>
    </row>
    <row r="13" spans="1:47" s="13" customFormat="1" ht="15" customHeight="1">
      <c r="A13" s="72"/>
      <c r="B13" s="134"/>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7"/>
      <c r="AJ13" s="135"/>
      <c r="AK13" s="7"/>
      <c r="AL13" s="7"/>
      <c r="AM13" s="7"/>
      <c r="AN13" s="7"/>
      <c r="AO13" s="7"/>
      <c r="AP13" s="7"/>
      <c r="AQ13" s="7"/>
      <c r="AR13" s="7"/>
      <c r="AS13" s="7"/>
      <c r="AT13" s="7"/>
      <c r="AU13" s="7"/>
    </row>
    <row r="14" spans="1:47" s="13" customFormat="1" ht="15" customHeight="1">
      <c r="A14" s="72"/>
      <c r="B14" s="134"/>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7"/>
      <c r="AJ14" s="135"/>
      <c r="AK14" s="7"/>
      <c r="AL14" s="7"/>
      <c r="AM14" s="7"/>
      <c r="AN14" s="7"/>
      <c r="AO14" s="7"/>
      <c r="AP14" s="7"/>
      <c r="AQ14" s="7"/>
      <c r="AR14" s="7"/>
      <c r="AS14" s="7"/>
      <c r="AT14" s="7"/>
      <c r="AU14" s="7"/>
    </row>
    <row r="15" spans="1:47" s="13" customFormat="1" ht="15" customHeight="1">
      <c r="A15" s="72"/>
      <c r="B15" s="134"/>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7"/>
      <c r="AJ15" s="135"/>
      <c r="AK15" s="7"/>
      <c r="AL15" s="7"/>
      <c r="AM15" s="7"/>
      <c r="AN15" s="7"/>
      <c r="AO15" s="7"/>
      <c r="AP15" s="7"/>
      <c r="AQ15" s="7"/>
      <c r="AR15" s="7"/>
      <c r="AS15" s="7"/>
      <c r="AT15" s="7"/>
      <c r="AU15" s="7"/>
    </row>
    <row r="16" spans="1:47" s="13" customFormat="1" ht="15" customHeight="1">
      <c r="A16" s="72"/>
      <c r="B16" s="134"/>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7"/>
      <c r="AJ16" s="135"/>
      <c r="AK16" s="7"/>
      <c r="AL16" s="7"/>
      <c r="AM16" s="7"/>
      <c r="AN16" s="7"/>
      <c r="AO16" s="7"/>
      <c r="AP16" s="7"/>
      <c r="AQ16" s="7"/>
      <c r="AR16" s="7"/>
      <c r="AS16" s="7"/>
      <c r="AT16" s="7"/>
      <c r="AU16" s="7"/>
    </row>
    <row r="17" spans="1:47" s="13" customFormat="1" ht="15" customHeight="1">
      <c r="A17" s="72"/>
      <c r="B17" s="134"/>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7"/>
      <c r="AJ17" s="135"/>
      <c r="AK17" s="7"/>
      <c r="AL17" s="7"/>
      <c r="AM17" s="7"/>
      <c r="AN17" s="7"/>
      <c r="AO17" s="7"/>
      <c r="AP17" s="7"/>
      <c r="AQ17" s="7"/>
      <c r="AR17" s="7"/>
      <c r="AS17" s="7"/>
      <c r="AT17" s="7"/>
      <c r="AU17" s="7"/>
    </row>
    <row r="18" spans="1:47" s="13" customFormat="1" ht="15" customHeight="1">
      <c r="A18" s="72"/>
      <c r="B18" s="134"/>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7"/>
      <c r="AJ18" s="135"/>
      <c r="AK18" s="7"/>
      <c r="AL18" s="7"/>
      <c r="AM18" s="7"/>
      <c r="AN18" s="7"/>
      <c r="AO18" s="7"/>
      <c r="AP18" s="7"/>
      <c r="AQ18" s="7"/>
      <c r="AR18" s="7"/>
      <c r="AS18" s="7"/>
      <c r="AT18" s="7"/>
      <c r="AU18" s="7"/>
    </row>
    <row r="19" spans="1:47" s="13" customFormat="1" ht="15" customHeight="1">
      <c r="A19" s="72"/>
      <c r="B19" s="134"/>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7"/>
      <c r="AJ19" s="135"/>
      <c r="AK19" s="7"/>
      <c r="AL19" s="7"/>
      <c r="AM19" s="7"/>
      <c r="AN19" s="7"/>
      <c r="AO19" s="7"/>
      <c r="AP19" s="7"/>
      <c r="AQ19" s="7"/>
      <c r="AR19" s="7"/>
      <c r="AS19" s="7"/>
      <c r="AT19" s="7"/>
      <c r="AU19" s="7"/>
    </row>
    <row r="20" spans="1:47" s="13" customFormat="1" ht="15" customHeight="1">
      <c r="A20" s="72"/>
      <c r="B20" s="134"/>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7"/>
      <c r="AJ20" s="135"/>
      <c r="AK20" s="7"/>
      <c r="AL20" s="7"/>
      <c r="AM20" s="7"/>
      <c r="AN20" s="7"/>
      <c r="AO20" s="7"/>
      <c r="AP20" s="7"/>
      <c r="AQ20" s="7"/>
      <c r="AR20" s="7"/>
      <c r="AS20" s="7"/>
      <c r="AT20" s="7"/>
      <c r="AU20" s="7"/>
    </row>
    <row r="21" spans="1:47" s="13" customFormat="1" ht="15" customHeight="1">
      <c r="A21" s="72"/>
      <c r="B21" s="134"/>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7"/>
      <c r="AJ21" s="135"/>
      <c r="AK21" s="7"/>
      <c r="AL21" s="7"/>
      <c r="AM21" s="7"/>
      <c r="AN21" s="7"/>
      <c r="AO21" s="7"/>
      <c r="AP21" s="7"/>
      <c r="AQ21" s="7"/>
      <c r="AR21" s="7"/>
      <c r="AS21" s="7"/>
      <c r="AT21" s="7"/>
      <c r="AU21" s="7"/>
    </row>
    <row r="22" spans="1:47" s="13" customFormat="1" ht="15" customHeight="1">
      <c r="A22" s="72"/>
      <c r="B22" s="134"/>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7"/>
      <c r="AJ22" s="135"/>
      <c r="AK22" s="7"/>
      <c r="AL22" s="7"/>
      <c r="AM22" s="7"/>
      <c r="AN22" s="7"/>
      <c r="AO22" s="7"/>
      <c r="AP22" s="7"/>
      <c r="AQ22" s="7"/>
      <c r="AR22" s="7"/>
      <c r="AS22" s="7"/>
      <c r="AT22" s="7"/>
      <c r="AU22" s="7"/>
    </row>
    <row r="23" spans="1:47" s="13" customFormat="1" ht="15" customHeight="1">
      <c r="A23" s="72"/>
      <c r="B23" s="134"/>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7"/>
      <c r="AJ23" s="135"/>
      <c r="AK23" s="7"/>
      <c r="AL23" s="7"/>
      <c r="AM23" s="7"/>
      <c r="AN23" s="7"/>
      <c r="AO23" s="7"/>
      <c r="AP23" s="7"/>
      <c r="AQ23" s="7"/>
      <c r="AR23" s="7"/>
      <c r="AS23" s="7"/>
      <c r="AT23" s="7"/>
      <c r="AU23" s="7"/>
    </row>
    <row r="24" spans="1:47" s="13" customFormat="1" ht="15" customHeight="1">
      <c r="A24" s="72"/>
      <c r="B24" s="134"/>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7"/>
      <c r="AJ24" s="135"/>
      <c r="AK24" s="7"/>
      <c r="AL24" s="7"/>
      <c r="AM24" s="7"/>
      <c r="AN24" s="7"/>
      <c r="AO24" s="7"/>
      <c r="AP24" s="7"/>
      <c r="AQ24" s="7"/>
      <c r="AR24" s="7"/>
      <c r="AS24" s="7"/>
      <c r="AT24" s="7"/>
      <c r="AU24" s="7"/>
    </row>
    <row r="25" spans="1:47" s="13" customFormat="1" ht="15" customHeight="1">
      <c r="A25" s="72"/>
      <c r="B25" s="134"/>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7"/>
      <c r="AJ25" s="135"/>
      <c r="AK25" s="7"/>
      <c r="AL25" s="7"/>
      <c r="AM25" s="7"/>
      <c r="AN25" s="7"/>
      <c r="AO25" s="7"/>
      <c r="AP25" s="7"/>
      <c r="AQ25" s="7"/>
      <c r="AR25" s="7"/>
      <c r="AS25" s="7"/>
      <c r="AT25" s="7"/>
      <c r="AU25" s="7"/>
    </row>
    <row r="26" spans="1:47" s="13" customFormat="1" ht="15" customHeight="1">
      <c r="A26" s="72"/>
      <c r="B26" s="134"/>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7"/>
      <c r="AJ26" s="135"/>
      <c r="AK26" s="7"/>
      <c r="AL26" s="7"/>
      <c r="AM26" s="7"/>
      <c r="AN26" s="7"/>
      <c r="AO26" s="7"/>
      <c r="AP26" s="7"/>
      <c r="AQ26" s="7"/>
      <c r="AR26" s="7"/>
      <c r="AS26" s="7"/>
      <c r="AT26" s="7"/>
      <c r="AU26" s="7"/>
    </row>
    <row r="27" spans="1:47" s="13" customFormat="1" ht="15" customHeight="1">
      <c r="A27" s="72"/>
      <c r="B27" s="134"/>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7"/>
      <c r="AJ27" s="135"/>
      <c r="AK27" s="7"/>
      <c r="AL27" s="7"/>
      <c r="AM27" s="7"/>
      <c r="AN27" s="7"/>
      <c r="AO27" s="7"/>
      <c r="AP27" s="7"/>
      <c r="AQ27" s="7"/>
      <c r="AR27" s="7"/>
      <c r="AS27" s="7"/>
      <c r="AT27" s="7"/>
      <c r="AU27" s="7"/>
    </row>
    <row r="28" spans="2:36" ht="3.75" customHeight="1">
      <c r="B28" s="13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60"/>
      <c r="AJ28" s="143"/>
    </row>
    <row r="29" spans="2:36" ht="3.75" customHeight="1">
      <c r="B29" s="137"/>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61"/>
      <c r="AJ29" s="143"/>
    </row>
    <row r="30" spans="1:47" s="13" customFormat="1" ht="15" customHeight="1">
      <c r="A30" s="72"/>
      <c r="B30" s="134"/>
      <c r="C30" s="107" t="s">
        <v>129</v>
      </c>
      <c r="D30" s="20"/>
      <c r="E30" s="20"/>
      <c r="F30" s="20"/>
      <c r="G30" s="20"/>
      <c r="H30" s="20"/>
      <c r="I30" s="20"/>
      <c r="J30" s="20"/>
      <c r="K30" s="20"/>
      <c r="L30" s="20"/>
      <c r="M30" s="20"/>
      <c r="N30" s="20"/>
      <c r="O30" s="20"/>
      <c r="P30" s="20"/>
      <c r="Q30" s="20"/>
      <c r="R30" s="20"/>
      <c r="S30" s="20"/>
      <c r="T30" s="20"/>
      <c r="U30" s="20"/>
      <c r="V30" s="20"/>
      <c r="W30" s="20"/>
      <c r="X30" s="20"/>
      <c r="Y30" s="20"/>
      <c r="AH30" s="7"/>
      <c r="AI30" s="7"/>
      <c r="AJ30" s="135"/>
      <c r="AK30" s="7"/>
      <c r="AL30" s="7"/>
      <c r="AM30" s="7"/>
      <c r="AN30" s="7"/>
      <c r="AO30" s="7"/>
      <c r="AP30" s="7"/>
      <c r="AQ30" s="7"/>
      <c r="AR30" s="7"/>
      <c r="AS30" s="7"/>
      <c r="AT30" s="7"/>
      <c r="AU30" s="7"/>
    </row>
    <row r="31" spans="1:47" s="13" customFormat="1" ht="15" customHeight="1">
      <c r="A31" s="72"/>
      <c r="B31" s="134"/>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7"/>
      <c r="AJ31" s="135"/>
      <c r="AK31" s="7"/>
      <c r="AL31" s="7"/>
      <c r="AM31" s="7"/>
      <c r="AN31" s="7"/>
      <c r="AO31" s="7"/>
      <c r="AP31" s="7"/>
      <c r="AQ31" s="7"/>
      <c r="AR31" s="7"/>
      <c r="AS31" s="7"/>
      <c r="AT31" s="7"/>
      <c r="AU31" s="7"/>
    </row>
    <row r="32" spans="1:47" s="13" customFormat="1" ht="15" customHeight="1">
      <c r="A32" s="72"/>
      <c r="B32" s="134"/>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7"/>
      <c r="AJ32" s="135"/>
      <c r="AK32" s="7"/>
      <c r="AL32" s="7"/>
      <c r="AM32" s="7"/>
      <c r="AN32" s="7"/>
      <c r="AO32" s="7"/>
      <c r="AP32" s="7"/>
      <c r="AQ32" s="7"/>
      <c r="AR32" s="7"/>
      <c r="AS32" s="7"/>
      <c r="AT32" s="7"/>
      <c r="AU32" s="7"/>
    </row>
    <row r="33" spans="1:47" s="13" customFormat="1" ht="15" customHeight="1">
      <c r="A33" s="72"/>
      <c r="B33" s="134"/>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7"/>
      <c r="AJ33" s="135"/>
      <c r="AK33" s="7"/>
      <c r="AL33" s="7"/>
      <c r="AM33" s="7"/>
      <c r="AN33" s="7"/>
      <c r="AO33" s="7"/>
      <c r="AP33" s="7"/>
      <c r="AQ33" s="7"/>
      <c r="AR33" s="7"/>
      <c r="AS33" s="7"/>
      <c r="AT33" s="7"/>
      <c r="AU33" s="7"/>
    </row>
    <row r="34" spans="1:47" s="13" customFormat="1" ht="15" customHeight="1">
      <c r="A34" s="72"/>
      <c r="B34" s="134"/>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7"/>
      <c r="AJ34" s="135"/>
      <c r="AK34" s="7"/>
      <c r="AL34" s="7"/>
      <c r="AM34" s="7"/>
      <c r="AN34" s="7"/>
      <c r="AO34" s="7"/>
      <c r="AP34" s="7"/>
      <c r="AQ34" s="7"/>
      <c r="AR34" s="7"/>
      <c r="AS34" s="7"/>
      <c r="AT34" s="7"/>
      <c r="AU34" s="7"/>
    </row>
    <row r="35" spans="1:47" s="13" customFormat="1" ht="15" customHeight="1">
      <c r="A35" s="72"/>
      <c r="B35" s="134"/>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7"/>
      <c r="AJ35" s="135"/>
      <c r="AK35" s="7"/>
      <c r="AL35" s="7"/>
      <c r="AM35" s="7"/>
      <c r="AN35" s="7"/>
      <c r="AO35" s="7"/>
      <c r="AP35" s="7"/>
      <c r="AQ35" s="7"/>
      <c r="AR35" s="7"/>
      <c r="AS35" s="7"/>
      <c r="AT35" s="7"/>
      <c r="AU35" s="7"/>
    </row>
    <row r="36" spans="1:47" s="13" customFormat="1" ht="15" customHeight="1">
      <c r="A36" s="72"/>
      <c r="B36" s="134"/>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7"/>
      <c r="AJ36" s="135"/>
      <c r="AK36" s="7"/>
      <c r="AL36" s="7"/>
      <c r="AM36" s="7"/>
      <c r="AN36" s="7"/>
      <c r="AO36" s="7"/>
      <c r="AP36" s="7"/>
      <c r="AQ36" s="7"/>
      <c r="AR36" s="7"/>
      <c r="AS36" s="7"/>
      <c r="AT36" s="7"/>
      <c r="AU36" s="7"/>
    </row>
    <row r="37" spans="1:47" s="13" customFormat="1" ht="15" customHeight="1">
      <c r="A37" s="72"/>
      <c r="B37" s="134"/>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7"/>
      <c r="AJ37" s="135"/>
      <c r="AK37" s="7"/>
      <c r="AL37" s="7"/>
      <c r="AM37" s="7"/>
      <c r="AN37" s="7"/>
      <c r="AO37" s="7"/>
      <c r="AP37" s="7"/>
      <c r="AQ37" s="7"/>
      <c r="AR37" s="7"/>
      <c r="AS37" s="7"/>
      <c r="AT37" s="7"/>
      <c r="AU37" s="7"/>
    </row>
    <row r="38" spans="1:47" s="13" customFormat="1" ht="15" customHeight="1">
      <c r="A38" s="72"/>
      <c r="B38" s="134"/>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7"/>
      <c r="AJ38" s="135"/>
      <c r="AK38" s="7"/>
      <c r="AL38" s="7"/>
      <c r="AM38" s="7"/>
      <c r="AN38" s="7"/>
      <c r="AO38" s="7"/>
      <c r="AP38" s="7"/>
      <c r="AQ38" s="7"/>
      <c r="AR38" s="7"/>
      <c r="AS38" s="7"/>
      <c r="AT38" s="7"/>
      <c r="AU38" s="7"/>
    </row>
    <row r="39" spans="1:47" s="13" customFormat="1" ht="15" customHeight="1">
      <c r="A39" s="72"/>
      <c r="B39" s="134"/>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7"/>
      <c r="AJ39" s="135"/>
      <c r="AK39" s="7"/>
      <c r="AL39" s="7"/>
      <c r="AM39" s="7"/>
      <c r="AN39" s="7"/>
      <c r="AO39" s="7"/>
      <c r="AP39" s="7"/>
      <c r="AQ39" s="7"/>
      <c r="AR39" s="7"/>
      <c r="AS39" s="7"/>
      <c r="AT39" s="7"/>
      <c r="AU39" s="7"/>
    </row>
    <row r="40" spans="1:47" s="13" customFormat="1" ht="15" customHeight="1">
      <c r="A40" s="72"/>
      <c r="B40" s="134"/>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7"/>
      <c r="AJ40" s="135"/>
      <c r="AK40" s="7"/>
      <c r="AL40" s="7"/>
      <c r="AM40" s="7"/>
      <c r="AN40" s="7"/>
      <c r="AO40" s="7"/>
      <c r="AP40" s="7"/>
      <c r="AQ40" s="7"/>
      <c r="AR40" s="7"/>
      <c r="AS40" s="7"/>
      <c r="AT40" s="7"/>
      <c r="AU40" s="7"/>
    </row>
    <row r="41" spans="1:47" s="13" customFormat="1" ht="15" customHeight="1">
      <c r="A41" s="72"/>
      <c r="B41" s="134"/>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7"/>
      <c r="AJ41" s="135"/>
      <c r="AK41" s="7"/>
      <c r="AL41" s="7"/>
      <c r="AM41" s="7"/>
      <c r="AN41" s="7"/>
      <c r="AO41" s="7"/>
      <c r="AP41" s="7"/>
      <c r="AQ41" s="7"/>
      <c r="AR41" s="7"/>
      <c r="AS41" s="7"/>
      <c r="AT41" s="7"/>
      <c r="AU41" s="7"/>
    </row>
    <row r="42" spans="1:47" s="13" customFormat="1" ht="15" customHeight="1">
      <c r="A42" s="72"/>
      <c r="B42" s="134"/>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7"/>
      <c r="AJ42" s="135"/>
      <c r="AK42" s="7"/>
      <c r="AL42" s="7"/>
      <c r="AM42" s="7"/>
      <c r="AN42" s="7"/>
      <c r="AO42" s="7"/>
      <c r="AP42" s="7"/>
      <c r="AQ42" s="7"/>
      <c r="AR42" s="7"/>
      <c r="AS42" s="7"/>
      <c r="AT42" s="7"/>
      <c r="AU42" s="7"/>
    </row>
    <row r="43" spans="1:47" s="13" customFormat="1" ht="15" customHeight="1">
      <c r="A43" s="72"/>
      <c r="B43" s="134"/>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7"/>
      <c r="AJ43" s="135"/>
      <c r="AK43" s="7"/>
      <c r="AL43" s="7"/>
      <c r="AM43" s="7"/>
      <c r="AN43" s="7"/>
      <c r="AO43" s="7"/>
      <c r="AP43" s="7"/>
      <c r="AQ43" s="7"/>
      <c r="AR43" s="7"/>
      <c r="AS43" s="7"/>
      <c r="AT43" s="7"/>
      <c r="AU43" s="7"/>
    </row>
    <row r="44" spans="1:47" s="13" customFormat="1" ht="15" customHeight="1">
      <c r="A44" s="72"/>
      <c r="B44" s="134"/>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7"/>
      <c r="AJ44" s="135"/>
      <c r="AK44" s="7"/>
      <c r="AL44" s="7"/>
      <c r="AM44" s="7"/>
      <c r="AN44" s="7"/>
      <c r="AO44" s="7"/>
      <c r="AP44" s="7"/>
      <c r="AQ44" s="7"/>
      <c r="AR44" s="7"/>
      <c r="AS44" s="7"/>
      <c r="AT44" s="7"/>
      <c r="AU44" s="7"/>
    </row>
    <row r="45" spans="1:47" s="13" customFormat="1" ht="15" customHeight="1">
      <c r="A45" s="72"/>
      <c r="B45" s="134"/>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7"/>
      <c r="AJ45" s="135"/>
      <c r="AK45" s="7"/>
      <c r="AL45" s="7"/>
      <c r="AM45" s="7"/>
      <c r="AN45" s="7"/>
      <c r="AO45" s="7"/>
      <c r="AP45" s="7"/>
      <c r="AQ45" s="7"/>
      <c r="AR45" s="7"/>
      <c r="AS45" s="7"/>
      <c r="AT45" s="7"/>
      <c r="AU45" s="7"/>
    </row>
    <row r="46" spans="1:47" s="13" customFormat="1" ht="15" customHeight="1">
      <c r="A46" s="72"/>
      <c r="B46" s="134"/>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7"/>
      <c r="AJ46" s="135"/>
      <c r="AK46" s="7"/>
      <c r="AL46" s="7"/>
      <c r="AM46" s="7"/>
      <c r="AN46" s="7"/>
      <c r="AO46" s="7"/>
      <c r="AP46" s="7"/>
      <c r="AQ46" s="7"/>
      <c r="AR46" s="7"/>
      <c r="AS46" s="7"/>
      <c r="AT46" s="7"/>
      <c r="AU46" s="7"/>
    </row>
    <row r="47" spans="1:47" s="13" customFormat="1" ht="15" customHeight="1">
      <c r="A47" s="72"/>
      <c r="B47" s="134"/>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7"/>
      <c r="AJ47" s="135"/>
      <c r="AK47" s="7"/>
      <c r="AL47" s="7"/>
      <c r="AM47" s="7"/>
      <c r="AN47" s="7"/>
      <c r="AO47" s="7"/>
      <c r="AP47" s="7"/>
      <c r="AQ47" s="7"/>
      <c r="AR47" s="7"/>
      <c r="AS47" s="7"/>
      <c r="AT47" s="7"/>
      <c r="AU47" s="7"/>
    </row>
    <row r="48" spans="1:47" s="13" customFormat="1" ht="15" customHeight="1">
      <c r="A48" s="72"/>
      <c r="B48" s="134"/>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7"/>
      <c r="AJ48" s="135"/>
      <c r="AK48" s="7"/>
      <c r="AL48" s="7"/>
      <c r="AM48" s="7"/>
      <c r="AN48" s="7"/>
      <c r="AO48" s="7"/>
      <c r="AP48" s="7"/>
      <c r="AQ48" s="7"/>
      <c r="AR48" s="7"/>
      <c r="AS48" s="7"/>
      <c r="AT48" s="7"/>
      <c r="AU48" s="7"/>
    </row>
    <row r="49" spans="1:47" s="13" customFormat="1" ht="15" customHeight="1">
      <c r="A49" s="72"/>
      <c r="B49" s="134"/>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7"/>
      <c r="AJ49" s="135"/>
      <c r="AK49" s="7"/>
      <c r="AL49" s="7"/>
      <c r="AM49" s="7"/>
      <c r="AN49" s="7"/>
      <c r="AO49" s="7"/>
      <c r="AP49" s="7"/>
      <c r="AQ49" s="7"/>
      <c r="AR49" s="7"/>
      <c r="AS49" s="7"/>
      <c r="AT49" s="7"/>
      <c r="AU49" s="7"/>
    </row>
    <row r="50" spans="1:47" s="13" customFormat="1" ht="15" customHeight="1">
      <c r="A50" s="72"/>
      <c r="B50" s="134"/>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7"/>
      <c r="AJ50" s="135"/>
      <c r="AK50" s="7"/>
      <c r="AL50" s="7"/>
      <c r="AM50" s="7"/>
      <c r="AN50" s="7"/>
      <c r="AO50" s="7"/>
      <c r="AP50" s="7"/>
      <c r="AQ50" s="7"/>
      <c r="AR50" s="7"/>
      <c r="AS50" s="7"/>
      <c r="AT50" s="7"/>
      <c r="AU50" s="7"/>
    </row>
    <row r="51" spans="1:47" s="13" customFormat="1" ht="15" customHeight="1">
      <c r="A51" s="72"/>
      <c r="B51" s="134"/>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7"/>
      <c r="AJ51" s="135"/>
      <c r="AK51" s="7"/>
      <c r="AL51" s="7"/>
      <c r="AM51" s="7"/>
      <c r="AN51" s="7"/>
      <c r="AO51" s="7"/>
      <c r="AP51" s="7"/>
      <c r="AQ51" s="7"/>
      <c r="AR51" s="7"/>
      <c r="AS51" s="7"/>
      <c r="AT51" s="7"/>
      <c r="AU51" s="7"/>
    </row>
    <row r="52" spans="2:36" ht="3.75" customHeight="1">
      <c r="B52" s="13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60"/>
      <c r="AJ52" s="143"/>
    </row>
    <row r="53" spans="2:36" ht="3.75" customHeight="1">
      <c r="B53" s="137"/>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61"/>
      <c r="AJ53" s="143"/>
    </row>
    <row r="54" spans="1:47" s="13" customFormat="1" ht="15" customHeight="1">
      <c r="A54" s="72"/>
      <c r="B54" s="134"/>
      <c r="C54" s="111" t="s">
        <v>100</v>
      </c>
      <c r="AH54" s="7"/>
      <c r="AI54" s="7"/>
      <c r="AJ54" s="135"/>
      <c r="AK54" s="7"/>
      <c r="AL54" s="7"/>
      <c r="AM54" s="7"/>
      <c r="AN54" s="7"/>
      <c r="AO54" s="7"/>
      <c r="AP54" s="7"/>
      <c r="AQ54" s="7"/>
      <c r="AR54" s="7"/>
      <c r="AS54" s="7"/>
      <c r="AT54" s="7"/>
      <c r="AU54" s="7"/>
    </row>
    <row r="55" spans="1:47" s="13" customFormat="1" ht="15" customHeight="1">
      <c r="A55" s="72"/>
      <c r="B55" s="134"/>
      <c r="C55" s="109" t="s">
        <v>136</v>
      </c>
      <c r="D55" s="109"/>
      <c r="AH55" s="7"/>
      <c r="AI55" s="7"/>
      <c r="AJ55" s="135"/>
      <c r="AK55" s="7"/>
      <c r="AL55" s="7"/>
      <c r="AM55" s="7"/>
      <c r="AN55" s="7"/>
      <c r="AO55" s="7"/>
      <c r="AP55" s="7"/>
      <c r="AQ55" s="7"/>
      <c r="AR55" s="7"/>
      <c r="AS55" s="7"/>
      <c r="AT55" s="7"/>
      <c r="AU55" s="7"/>
    </row>
    <row r="56" spans="1:47" s="13" customFormat="1" ht="15" customHeight="1">
      <c r="A56" s="72"/>
      <c r="B56" s="134"/>
      <c r="C56" s="110" t="s">
        <v>463</v>
      </c>
      <c r="D56" s="109" t="s">
        <v>468</v>
      </c>
      <c r="AH56" s="7"/>
      <c r="AI56" s="7"/>
      <c r="AJ56" s="135"/>
      <c r="AK56" s="7"/>
      <c r="AL56" s="7"/>
      <c r="AM56" s="7"/>
      <c r="AN56" s="7"/>
      <c r="AO56" s="7"/>
      <c r="AP56" s="7"/>
      <c r="AQ56" s="7"/>
      <c r="AR56" s="7"/>
      <c r="AS56" s="7"/>
      <c r="AT56" s="7"/>
      <c r="AU56" s="7"/>
    </row>
    <row r="57" spans="1:47" s="13" customFormat="1" ht="15" customHeight="1">
      <c r="A57" s="72"/>
      <c r="B57" s="134"/>
      <c r="C57" s="109"/>
      <c r="D57" s="109" t="s">
        <v>464</v>
      </c>
      <c r="AH57" s="7"/>
      <c r="AI57" s="7"/>
      <c r="AJ57" s="135"/>
      <c r="AK57" s="7"/>
      <c r="AL57" s="7"/>
      <c r="AM57" s="7"/>
      <c r="AN57" s="7"/>
      <c r="AO57" s="7"/>
      <c r="AP57" s="7"/>
      <c r="AQ57" s="7"/>
      <c r="AR57" s="7"/>
      <c r="AS57" s="7"/>
      <c r="AT57" s="7"/>
      <c r="AU57" s="7"/>
    </row>
    <row r="58" spans="1:47" s="13" customFormat="1" ht="15" customHeight="1">
      <c r="A58" s="72"/>
      <c r="B58" s="134"/>
      <c r="C58" s="110" t="s">
        <v>465</v>
      </c>
      <c r="D58" s="109" t="s">
        <v>469</v>
      </c>
      <c r="AH58" s="7"/>
      <c r="AI58" s="7"/>
      <c r="AJ58" s="135"/>
      <c r="AK58" s="7"/>
      <c r="AL58" s="7"/>
      <c r="AM58" s="7"/>
      <c r="AN58" s="7"/>
      <c r="AO58" s="7"/>
      <c r="AP58" s="7"/>
      <c r="AQ58" s="7"/>
      <c r="AR58" s="7"/>
      <c r="AS58" s="7"/>
      <c r="AT58" s="7"/>
      <c r="AU58" s="7"/>
    </row>
    <row r="59" spans="1:47" s="13" customFormat="1" ht="15" customHeight="1">
      <c r="A59" s="72"/>
      <c r="B59" s="134"/>
      <c r="C59" s="109"/>
      <c r="D59" s="109" t="s">
        <v>466</v>
      </c>
      <c r="AH59" s="7"/>
      <c r="AI59" s="7"/>
      <c r="AJ59" s="135"/>
      <c r="AK59" s="7"/>
      <c r="AL59" s="7"/>
      <c r="AM59" s="7"/>
      <c r="AN59" s="7"/>
      <c r="AO59" s="7"/>
      <c r="AP59" s="7"/>
      <c r="AQ59" s="7"/>
      <c r="AR59" s="7"/>
      <c r="AS59" s="7"/>
      <c r="AT59" s="7"/>
      <c r="AU59" s="7"/>
    </row>
    <row r="60" spans="1:47" s="13" customFormat="1" ht="15" customHeight="1">
      <c r="A60" s="72"/>
      <c r="B60" s="134"/>
      <c r="C60" s="109" t="s">
        <v>137</v>
      </c>
      <c r="D60" s="109"/>
      <c r="AH60" s="7"/>
      <c r="AI60" s="7"/>
      <c r="AJ60" s="135"/>
      <c r="AK60" s="7"/>
      <c r="AL60" s="7"/>
      <c r="AM60" s="7"/>
      <c r="AN60" s="7"/>
      <c r="AO60" s="7"/>
      <c r="AP60" s="7"/>
      <c r="AQ60" s="7"/>
      <c r="AR60" s="7"/>
      <c r="AS60" s="7"/>
      <c r="AT60" s="7"/>
      <c r="AU60" s="7"/>
    </row>
    <row r="61" spans="1:47" s="13" customFormat="1" ht="15" customHeight="1">
      <c r="A61" s="72"/>
      <c r="B61" s="134"/>
      <c r="C61" s="110" t="s">
        <v>463</v>
      </c>
      <c r="D61" s="109" t="s">
        <v>470</v>
      </c>
      <c r="AH61" s="7"/>
      <c r="AI61" s="7"/>
      <c r="AJ61" s="135"/>
      <c r="AK61" s="7"/>
      <c r="AL61" s="7"/>
      <c r="AM61" s="7"/>
      <c r="AN61" s="7"/>
      <c r="AO61" s="7"/>
      <c r="AP61" s="7"/>
      <c r="AQ61" s="7"/>
      <c r="AR61" s="7"/>
      <c r="AS61" s="7"/>
      <c r="AT61" s="7"/>
      <c r="AU61" s="7"/>
    </row>
    <row r="62" spans="1:47" s="13" customFormat="1" ht="15" customHeight="1">
      <c r="A62" s="72"/>
      <c r="B62" s="134"/>
      <c r="C62" s="110" t="s">
        <v>465</v>
      </c>
      <c r="D62" s="109" t="s">
        <v>471</v>
      </c>
      <c r="AH62" s="7"/>
      <c r="AI62" s="7"/>
      <c r="AJ62" s="135"/>
      <c r="AK62" s="7"/>
      <c r="AL62" s="7"/>
      <c r="AM62" s="7"/>
      <c r="AN62" s="7"/>
      <c r="AO62" s="7"/>
      <c r="AP62" s="7"/>
      <c r="AQ62" s="7"/>
      <c r="AR62" s="7"/>
      <c r="AS62" s="7"/>
      <c r="AT62" s="7"/>
      <c r="AU62" s="7"/>
    </row>
    <row r="63" spans="1:47" s="13" customFormat="1" ht="15" customHeight="1">
      <c r="A63" s="72"/>
      <c r="B63" s="134"/>
      <c r="C63" s="109"/>
      <c r="D63" s="109" t="s">
        <v>467</v>
      </c>
      <c r="AH63" s="7"/>
      <c r="AI63" s="7"/>
      <c r="AJ63" s="135"/>
      <c r="AK63" s="7"/>
      <c r="AL63" s="7"/>
      <c r="AM63" s="7"/>
      <c r="AN63" s="7"/>
      <c r="AO63" s="7"/>
      <c r="AP63" s="7"/>
      <c r="AQ63" s="7"/>
      <c r="AR63" s="7"/>
      <c r="AS63" s="7"/>
      <c r="AT63" s="7"/>
      <c r="AU63" s="7"/>
    </row>
    <row r="64" spans="1:47" s="13" customFormat="1" ht="3.75" customHeight="1">
      <c r="A64" s="72"/>
      <c r="B64" s="134"/>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7"/>
      <c r="AL64" s="7"/>
      <c r="AM64" s="7"/>
      <c r="AN64" s="7"/>
      <c r="AO64" s="7"/>
      <c r="AP64" s="7"/>
      <c r="AQ64" s="7"/>
      <c r="AR64" s="7"/>
      <c r="AS64" s="7"/>
      <c r="AT64" s="7"/>
      <c r="AU64" s="7"/>
    </row>
    <row r="65" spans="1:47" s="13" customFormat="1" ht="15" customHeight="1">
      <c r="A65" s="72"/>
      <c r="B65" s="72"/>
      <c r="AH65" s="7"/>
      <c r="AI65" s="7"/>
      <c r="AJ65" s="7"/>
      <c r="AK65" s="7"/>
      <c r="AL65" s="7"/>
      <c r="AM65" s="7"/>
      <c r="AN65" s="7"/>
      <c r="AO65" s="7"/>
      <c r="AP65" s="7"/>
      <c r="AQ65" s="7"/>
      <c r="AR65" s="7"/>
      <c r="AS65" s="7"/>
      <c r="AT65" s="7"/>
      <c r="AU65" s="7"/>
    </row>
    <row r="66" spans="1:47" s="13" customFormat="1" ht="15" customHeight="1">
      <c r="A66" s="72"/>
      <c r="B66" s="72"/>
      <c r="AH66" s="7"/>
      <c r="AI66" s="7"/>
      <c r="AJ66" s="7"/>
      <c r="AK66" s="7"/>
      <c r="AL66" s="7"/>
      <c r="AM66" s="7"/>
      <c r="AN66" s="7"/>
      <c r="AO66" s="7"/>
      <c r="AP66" s="7"/>
      <c r="AQ66" s="7"/>
      <c r="AR66" s="7"/>
      <c r="AS66" s="7"/>
      <c r="AT66" s="7"/>
      <c r="AU66" s="7"/>
    </row>
    <row r="67" spans="1:47" s="13" customFormat="1" ht="15" customHeight="1">
      <c r="A67" s="72"/>
      <c r="B67" s="72"/>
      <c r="AH67" s="7"/>
      <c r="AI67" s="7"/>
      <c r="AJ67" s="7"/>
      <c r="AK67" s="7"/>
      <c r="AL67" s="7"/>
      <c r="AM67" s="7"/>
      <c r="AN67" s="7"/>
      <c r="AO67" s="7"/>
      <c r="AP67" s="7"/>
      <c r="AQ67" s="7"/>
      <c r="AR67" s="7"/>
      <c r="AS67" s="7"/>
      <c r="AT67" s="7"/>
      <c r="AU67" s="7"/>
    </row>
    <row r="68" spans="1:47" s="13" customFormat="1" ht="15" customHeight="1">
      <c r="A68" s="72"/>
      <c r="B68" s="72"/>
      <c r="AH68" s="7"/>
      <c r="AI68" s="7"/>
      <c r="AJ68" s="7"/>
      <c r="AK68" s="7"/>
      <c r="AL68" s="7"/>
      <c r="AM68" s="7"/>
      <c r="AN68" s="7"/>
      <c r="AO68" s="7"/>
      <c r="AP68" s="7"/>
      <c r="AQ68" s="7"/>
      <c r="AR68" s="7"/>
      <c r="AS68" s="7"/>
      <c r="AT68" s="7"/>
      <c r="AU68" s="7"/>
    </row>
    <row r="69" spans="1:47" s="13" customFormat="1" ht="15" customHeight="1">
      <c r="A69" s="72"/>
      <c r="B69" s="72"/>
      <c r="AH69" s="7"/>
      <c r="AI69" s="7"/>
      <c r="AJ69" s="7"/>
      <c r="AK69" s="7"/>
      <c r="AL69" s="7"/>
      <c r="AM69" s="7"/>
      <c r="AN69" s="7"/>
      <c r="AO69" s="7"/>
      <c r="AP69" s="7"/>
      <c r="AQ69" s="7"/>
      <c r="AR69" s="7"/>
      <c r="AS69" s="7"/>
      <c r="AT69" s="7"/>
      <c r="AU69" s="7"/>
    </row>
    <row r="70" spans="1:47" s="13" customFormat="1" ht="15" customHeight="1">
      <c r="A70" s="72"/>
      <c r="B70" s="72"/>
      <c r="AH70" s="7"/>
      <c r="AI70" s="7"/>
      <c r="AJ70" s="7"/>
      <c r="AK70" s="7"/>
      <c r="AL70" s="7"/>
      <c r="AM70" s="7"/>
      <c r="AN70" s="7"/>
      <c r="AO70" s="7"/>
      <c r="AP70" s="7"/>
      <c r="AQ70" s="7"/>
      <c r="AR70" s="7"/>
      <c r="AS70" s="7"/>
      <c r="AT70" s="7"/>
      <c r="AU70" s="7"/>
    </row>
    <row r="71" spans="1:47" s="13" customFormat="1" ht="15" customHeight="1">
      <c r="A71" s="72"/>
      <c r="B71" s="72"/>
      <c r="D71" s="52"/>
      <c r="E71" s="52"/>
      <c r="F71" s="52"/>
      <c r="G71" s="52"/>
      <c r="H71" s="52"/>
      <c r="I71" s="52"/>
      <c r="J71" s="52"/>
      <c r="K71" s="52"/>
      <c r="L71" s="52"/>
      <c r="M71" s="52"/>
      <c r="N71" s="52"/>
      <c r="O71" s="52"/>
      <c r="P71" s="52"/>
      <c r="Q71" s="52"/>
      <c r="R71" s="52"/>
      <c r="S71" s="52"/>
      <c r="T71" s="52"/>
      <c r="U71" s="52"/>
      <c r="V71" s="52"/>
      <c r="AH71" s="7"/>
      <c r="AI71" s="7"/>
      <c r="AJ71" s="7"/>
      <c r="AK71" s="7"/>
      <c r="AL71" s="7"/>
      <c r="AM71" s="7"/>
      <c r="AN71" s="7"/>
      <c r="AO71" s="7"/>
      <c r="AP71" s="7"/>
      <c r="AQ71" s="7"/>
      <c r="AR71" s="7"/>
      <c r="AS71" s="7"/>
      <c r="AT71" s="7"/>
      <c r="AU71" s="7"/>
    </row>
    <row r="72" spans="1:47" s="13" customFormat="1" ht="15" customHeight="1">
      <c r="A72" s="72"/>
      <c r="B72" s="72"/>
      <c r="C72" s="53"/>
      <c r="G72" s="52"/>
      <c r="H72" s="52"/>
      <c r="I72" s="52"/>
      <c r="J72" s="52"/>
      <c r="K72" s="52"/>
      <c r="L72" s="52"/>
      <c r="M72" s="52"/>
      <c r="N72" s="52"/>
      <c r="O72" s="52"/>
      <c r="P72" s="52"/>
      <c r="Q72" s="52"/>
      <c r="R72" s="52"/>
      <c r="S72" s="52"/>
      <c r="T72" s="52"/>
      <c r="U72" s="52"/>
      <c r="V72" s="52"/>
      <c r="AH72" s="7"/>
      <c r="AI72" s="7"/>
      <c r="AJ72" s="7"/>
      <c r="AK72" s="7"/>
      <c r="AL72" s="7"/>
      <c r="AM72" s="7"/>
      <c r="AN72" s="7"/>
      <c r="AO72" s="7"/>
      <c r="AP72" s="7"/>
      <c r="AQ72" s="7"/>
      <c r="AR72" s="7"/>
      <c r="AS72" s="7"/>
      <c r="AT72" s="7"/>
      <c r="AU72" s="7"/>
    </row>
    <row r="73" spans="1:47" s="13" customFormat="1" ht="15" customHeight="1">
      <c r="A73" s="72"/>
      <c r="B73" s="72"/>
      <c r="AH73" s="7"/>
      <c r="AI73" s="7"/>
      <c r="AJ73" s="7"/>
      <c r="AK73" s="7"/>
      <c r="AL73" s="7"/>
      <c r="AM73" s="7"/>
      <c r="AN73" s="7"/>
      <c r="AO73" s="7"/>
      <c r="AP73" s="7"/>
      <c r="AQ73" s="7"/>
      <c r="AR73" s="7"/>
      <c r="AS73" s="7"/>
      <c r="AT73" s="7"/>
      <c r="AU73" s="7"/>
    </row>
    <row r="74" spans="1:47" s="13" customFormat="1" ht="15" customHeight="1">
      <c r="A74" s="72"/>
      <c r="B74" s="72"/>
      <c r="C74" s="52"/>
      <c r="D74" s="52"/>
      <c r="E74" s="52"/>
      <c r="F74" s="52"/>
      <c r="G74" s="52"/>
      <c r="H74" s="52"/>
      <c r="I74" s="52"/>
      <c r="J74" s="52"/>
      <c r="K74" s="52"/>
      <c r="L74" s="52"/>
      <c r="M74" s="52"/>
      <c r="N74" s="52"/>
      <c r="O74" s="52"/>
      <c r="P74" s="52"/>
      <c r="Q74" s="52"/>
      <c r="R74" s="52"/>
      <c r="S74" s="52"/>
      <c r="T74" s="52"/>
      <c r="U74" s="52"/>
      <c r="V74" s="52"/>
      <c r="AH74" s="7"/>
      <c r="AI74" s="7"/>
      <c r="AJ74" s="7"/>
      <c r="AK74" s="7"/>
      <c r="AL74" s="7"/>
      <c r="AM74" s="7"/>
      <c r="AN74" s="7"/>
      <c r="AO74" s="7"/>
      <c r="AP74" s="7"/>
      <c r="AQ74" s="7"/>
      <c r="AR74" s="7"/>
      <c r="AS74" s="7"/>
      <c r="AT74" s="7"/>
      <c r="AU74" s="7"/>
    </row>
    <row r="75" spans="1:47" s="13" customFormat="1" ht="15" customHeight="1">
      <c r="A75" s="72"/>
      <c r="B75" s="72"/>
      <c r="G75" s="52"/>
      <c r="H75" s="52"/>
      <c r="I75" s="52"/>
      <c r="J75" s="52"/>
      <c r="K75" s="52"/>
      <c r="L75" s="52"/>
      <c r="M75" s="52"/>
      <c r="N75" s="52"/>
      <c r="O75" s="52"/>
      <c r="P75" s="52"/>
      <c r="Q75" s="52"/>
      <c r="R75" s="52"/>
      <c r="S75" s="52"/>
      <c r="T75" s="52"/>
      <c r="U75" s="52"/>
      <c r="V75" s="52"/>
      <c r="AH75" s="7"/>
      <c r="AI75" s="7"/>
      <c r="AJ75" s="7"/>
      <c r="AK75" s="7"/>
      <c r="AL75" s="7"/>
      <c r="AM75" s="7"/>
      <c r="AN75" s="7"/>
      <c r="AO75" s="7"/>
      <c r="AP75" s="7"/>
      <c r="AQ75" s="7"/>
      <c r="AR75" s="7"/>
      <c r="AS75" s="7"/>
      <c r="AT75" s="7"/>
      <c r="AU75" s="7"/>
    </row>
  </sheetData>
  <sheetProtection password="CB9D" sheet="1" selectLockedCells="1"/>
  <mergeCells count="2">
    <mergeCell ref="C31:AH51"/>
    <mergeCell ref="C7:AH27"/>
  </mergeCells>
  <printOptions/>
  <pageMargins left="0.984251968503937" right="0.4724409448818898" top="0.4724409448818898" bottom="0.4724409448818898" header="0.5118110236220472" footer="0.2755905511811024"/>
  <pageSetup blackAndWhite="1" fitToHeight="1" fitToWidth="1" horizontalDpi="300" verticalDpi="300" orientation="portrait" paperSize="9" r:id="rId1"/>
  <headerFooter alignWithMargins="0">
    <oddFooter>&amp;L&amp;10IKJC230828Ver14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P76"/>
  <sheetViews>
    <sheetView showGridLines="0" showRowColHeaders="0" showOutlineSymbols="0" zoomScaleSheetLayoutView="50" zoomScalePageLayoutView="0" workbookViewId="0" topLeftCell="A1">
      <pane ySplit="6" topLeftCell="A7" activePane="bottomLeft" state="frozen"/>
      <selection pane="topLeft" activeCell="Z21" sqref="Z21:AA21"/>
      <selection pane="bottomLeft" activeCell="L13" sqref="L13:AH13"/>
    </sheetView>
  </sheetViews>
  <sheetFormatPr defaultColWidth="5.25390625" defaultRowHeight="30" customHeight="1"/>
  <cols>
    <col min="1" max="1" width="37.375" style="177"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3:35" ht="30" customHeight="1">
      <c r="C1" s="47" t="s">
        <v>531</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3:35" ht="30" customHeight="1">
      <c r="C2" s="47" t="s">
        <v>578</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3:35" ht="30" customHeight="1">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13" ht="30" customHeight="1">
      <c r="A4" s="153"/>
      <c r="C4" s="47"/>
      <c r="E4" s="176"/>
      <c r="F4" s="176"/>
      <c r="G4" s="176"/>
      <c r="H4" s="176"/>
      <c r="I4" s="176"/>
      <c r="J4" s="176"/>
      <c r="K4" s="176"/>
      <c r="L4" s="176"/>
      <c r="M4" s="176"/>
    </row>
    <row r="5" spans="3:35" ht="7.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row>
    <row r="6" spans="1:47" s="1" customFormat="1" ht="7.5" customHeight="1">
      <c r="A6" s="178"/>
      <c r="B6" s="104"/>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2"/>
      <c r="AK6" s="2"/>
      <c r="AL6" s="2"/>
      <c r="AM6" s="2"/>
      <c r="AN6" s="2"/>
      <c r="AO6" s="2"/>
      <c r="AP6" s="2"/>
      <c r="AQ6" s="2"/>
      <c r="AR6" s="2"/>
      <c r="AS6" s="2"/>
      <c r="AT6" s="2"/>
      <c r="AU6" s="2"/>
    </row>
    <row r="7" spans="1:47" s="48" customFormat="1" ht="7.5" customHeight="1">
      <c r="A7" s="180"/>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4"/>
      <c r="AJ7" s="148"/>
      <c r="AK7" s="9"/>
      <c r="AL7" s="9"/>
      <c r="AM7" s="9"/>
      <c r="AN7" s="9"/>
      <c r="AO7" s="9"/>
      <c r="AP7" s="9"/>
      <c r="AQ7" s="9"/>
      <c r="AR7" s="9"/>
      <c r="AS7" s="9"/>
      <c r="AT7" s="9"/>
      <c r="AU7" s="9"/>
    </row>
    <row r="8" spans="1:47" s="48" customFormat="1" ht="30" customHeight="1">
      <c r="A8" s="217"/>
      <c r="B8" s="204"/>
      <c r="S8" s="1" t="s">
        <v>234</v>
      </c>
      <c r="AH8" s="9"/>
      <c r="AI8" s="36"/>
      <c r="AJ8" s="148"/>
      <c r="AK8" s="9"/>
      <c r="AL8" s="9"/>
      <c r="AM8" s="9"/>
      <c r="AN8" s="9"/>
      <c r="AO8" s="9"/>
      <c r="AP8" s="9"/>
      <c r="AQ8" s="9"/>
      <c r="AR8" s="9"/>
      <c r="AS8" s="9"/>
      <c r="AT8" s="9"/>
      <c r="AU8" s="9"/>
    </row>
    <row r="9" spans="1:36" ht="30" customHeight="1">
      <c r="A9" s="219"/>
      <c r="B9" s="204"/>
      <c r="C9" s="13" t="s">
        <v>126</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7"/>
      <c r="AJ9" s="143"/>
    </row>
    <row r="10" spans="2:36" ht="10.5" customHeight="1">
      <c r="B10" s="13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60"/>
      <c r="AJ10" s="143"/>
    </row>
    <row r="11" spans="2:36" ht="10.5" customHeight="1">
      <c r="B11" s="137"/>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61"/>
      <c r="AJ11" s="143"/>
    </row>
    <row r="12" spans="1:36" ht="30" customHeight="1">
      <c r="A12" s="219"/>
      <c r="B12" s="137"/>
      <c r="C12" s="13" t="s">
        <v>31</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7"/>
      <c r="AJ12" s="143"/>
    </row>
    <row r="13" spans="2:36" ht="30" customHeight="1">
      <c r="B13" s="137"/>
      <c r="C13" s="13"/>
      <c r="D13" s="13" t="s">
        <v>5</v>
      </c>
      <c r="E13" s="13"/>
      <c r="F13" s="13"/>
      <c r="G13" s="13"/>
      <c r="H13" s="13"/>
      <c r="I13" s="13"/>
      <c r="J13" s="13"/>
      <c r="K13" s="13"/>
      <c r="L13" s="369">
        <f>'確認別紙'!L13</f>
        <v>0</v>
      </c>
      <c r="M13" s="369"/>
      <c r="N13" s="369"/>
      <c r="O13" s="369"/>
      <c r="P13" s="369"/>
      <c r="Q13" s="369"/>
      <c r="R13" s="369"/>
      <c r="S13" s="369"/>
      <c r="T13" s="369"/>
      <c r="U13" s="369"/>
      <c r="V13" s="369"/>
      <c r="W13" s="369"/>
      <c r="X13" s="369"/>
      <c r="Y13" s="369"/>
      <c r="Z13" s="369"/>
      <c r="AA13" s="369"/>
      <c r="AB13" s="369"/>
      <c r="AC13" s="369"/>
      <c r="AD13" s="369"/>
      <c r="AE13" s="369"/>
      <c r="AF13" s="369"/>
      <c r="AG13" s="369"/>
      <c r="AH13" s="369"/>
      <c r="AJ13" s="143"/>
    </row>
    <row r="14" spans="2:36" ht="30" customHeight="1">
      <c r="B14" s="137"/>
      <c r="C14" s="13"/>
      <c r="D14" s="13" t="s">
        <v>6</v>
      </c>
      <c r="E14" s="13"/>
      <c r="F14" s="13"/>
      <c r="G14" s="13"/>
      <c r="H14" s="13"/>
      <c r="I14" s="13"/>
      <c r="J14" s="13"/>
      <c r="K14" s="13"/>
      <c r="L14" s="339">
        <f>'確認別紙'!L14</f>
        <v>0</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J14" s="143"/>
    </row>
    <row r="15" spans="2:36" ht="30" customHeight="1">
      <c r="B15" s="137"/>
      <c r="C15" s="13"/>
      <c r="D15" s="13" t="s">
        <v>565</v>
      </c>
      <c r="E15" s="13"/>
      <c r="F15" s="13"/>
      <c r="G15" s="13"/>
      <c r="H15" s="13"/>
      <c r="I15" s="13"/>
      <c r="J15" s="13"/>
      <c r="K15" s="13"/>
      <c r="L15" s="375">
        <f>IF('確認別紙'!L15="","",'確認別紙'!L15)</f>
      </c>
      <c r="M15" s="375"/>
      <c r="N15" s="375"/>
      <c r="O15" s="375"/>
      <c r="P15" s="375"/>
      <c r="Q15" s="375"/>
      <c r="R15" s="375"/>
      <c r="S15" s="375"/>
      <c r="T15" s="375"/>
      <c r="U15" s="375"/>
      <c r="V15" s="375"/>
      <c r="W15" s="375"/>
      <c r="X15" s="375"/>
      <c r="Y15" s="375"/>
      <c r="Z15" s="375"/>
      <c r="AA15" s="375"/>
      <c r="AB15" s="375"/>
      <c r="AC15" s="375"/>
      <c r="AD15" s="375"/>
      <c r="AE15" s="375"/>
      <c r="AF15" s="375"/>
      <c r="AG15" s="375"/>
      <c r="AH15" s="375"/>
      <c r="AJ15" s="143"/>
    </row>
    <row r="16" spans="2:36" ht="30" customHeight="1">
      <c r="B16" s="137"/>
      <c r="C16" s="13"/>
      <c r="D16" s="13" t="s">
        <v>7</v>
      </c>
      <c r="E16" s="13"/>
      <c r="F16" s="13"/>
      <c r="G16" s="13"/>
      <c r="H16" s="13"/>
      <c r="I16" s="13"/>
      <c r="J16" s="13"/>
      <c r="K16" s="13"/>
      <c r="L16" s="339">
        <f>'確認別紙'!L16</f>
        <v>0</v>
      </c>
      <c r="M16" s="339"/>
      <c r="N16" s="339"/>
      <c r="O16" s="339"/>
      <c r="P16" s="339"/>
      <c r="Q16" s="339"/>
      <c r="R16" s="339"/>
      <c r="S16" s="339"/>
      <c r="T16" s="339"/>
      <c r="U16" s="339"/>
      <c r="V16" s="339"/>
      <c r="W16" s="339"/>
      <c r="X16" s="339"/>
      <c r="Y16" s="339"/>
      <c r="Z16" s="339"/>
      <c r="AA16" s="339"/>
      <c r="AB16" s="339"/>
      <c r="AC16" s="339"/>
      <c r="AD16" s="339"/>
      <c r="AE16" s="339"/>
      <c r="AF16" s="339"/>
      <c r="AG16" s="339"/>
      <c r="AH16" s="339"/>
      <c r="AJ16" s="143"/>
    </row>
    <row r="17" spans="2:36" ht="30" customHeight="1">
      <c r="B17" s="137"/>
      <c r="C17" s="13"/>
      <c r="D17" s="13"/>
      <c r="E17" s="13"/>
      <c r="F17" s="13"/>
      <c r="G17" s="13"/>
      <c r="H17" s="13"/>
      <c r="I17" s="13"/>
      <c r="J17" s="13"/>
      <c r="K17" s="13"/>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J17" s="143"/>
    </row>
    <row r="18" spans="1:68" s="8" customFormat="1" ht="10.5" customHeight="1">
      <c r="A18" s="177"/>
      <c r="B18" s="13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60"/>
      <c r="AI18" s="7"/>
      <c r="AJ18" s="143"/>
      <c r="AV18" s="4"/>
      <c r="AW18" s="4"/>
      <c r="AX18" s="4"/>
      <c r="AY18" s="4"/>
      <c r="AZ18" s="4"/>
      <c r="BA18" s="4"/>
      <c r="BB18" s="4"/>
      <c r="BC18" s="4"/>
      <c r="BD18" s="4"/>
      <c r="BE18" s="4"/>
      <c r="BF18" s="4"/>
      <c r="BG18" s="4"/>
      <c r="BH18" s="4"/>
      <c r="BI18" s="4"/>
      <c r="BJ18" s="4"/>
      <c r="BK18" s="4"/>
      <c r="BL18" s="4"/>
      <c r="BM18" s="4"/>
      <c r="BN18" s="4"/>
      <c r="BO18" s="4"/>
      <c r="BP18" s="4"/>
    </row>
    <row r="19" spans="1:68" s="8" customFormat="1" ht="10.5" customHeight="1">
      <c r="A19" s="177"/>
      <c r="B19" s="13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61"/>
      <c r="AI19" s="7"/>
      <c r="AJ19" s="143"/>
      <c r="AV19" s="4"/>
      <c r="AW19" s="4"/>
      <c r="AX19" s="4"/>
      <c r="AY19" s="4"/>
      <c r="AZ19" s="4"/>
      <c r="BA19" s="4"/>
      <c r="BB19" s="4"/>
      <c r="BC19" s="4"/>
      <c r="BD19" s="4"/>
      <c r="BE19" s="4"/>
      <c r="BF19" s="4"/>
      <c r="BG19" s="4"/>
      <c r="BH19" s="4"/>
      <c r="BI19" s="4"/>
      <c r="BJ19" s="4"/>
      <c r="BK19" s="4"/>
      <c r="BL19" s="4"/>
      <c r="BM19" s="4"/>
      <c r="BN19" s="4"/>
      <c r="BO19" s="4"/>
      <c r="BP19" s="4"/>
    </row>
    <row r="20" spans="1:68" s="8" customFormat="1" ht="30" customHeight="1">
      <c r="A20" s="177"/>
      <c r="B20" s="137"/>
      <c r="C20" s="13" t="s">
        <v>31</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7"/>
      <c r="AI20" s="7"/>
      <c r="AJ20" s="143"/>
      <c r="AV20" s="4"/>
      <c r="AW20" s="4"/>
      <c r="AX20" s="4"/>
      <c r="AY20" s="4"/>
      <c r="AZ20" s="4"/>
      <c r="BA20" s="4"/>
      <c r="BB20" s="4"/>
      <c r="BC20" s="4"/>
      <c r="BD20" s="4"/>
      <c r="BE20" s="4"/>
      <c r="BF20" s="4"/>
      <c r="BG20" s="4"/>
      <c r="BH20" s="4"/>
      <c r="BI20" s="4"/>
      <c r="BJ20" s="4"/>
      <c r="BK20" s="4"/>
      <c r="BL20" s="4"/>
      <c r="BM20" s="4"/>
      <c r="BN20" s="4"/>
      <c r="BO20" s="4"/>
      <c r="BP20" s="4"/>
    </row>
    <row r="21" spans="1:68" s="8" customFormat="1" ht="30" customHeight="1">
      <c r="A21" s="177"/>
      <c r="B21" s="137"/>
      <c r="C21" s="13"/>
      <c r="D21" s="13" t="s">
        <v>5</v>
      </c>
      <c r="E21" s="13"/>
      <c r="F21" s="13"/>
      <c r="G21" s="13"/>
      <c r="H21" s="13"/>
      <c r="I21" s="13"/>
      <c r="J21" s="13"/>
      <c r="K21" s="13"/>
      <c r="L21" s="369">
        <f>'確認別紙'!L21</f>
        <v>0</v>
      </c>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7"/>
      <c r="AJ21" s="143"/>
      <c r="AV21" s="4"/>
      <c r="AW21" s="4"/>
      <c r="AX21" s="4"/>
      <c r="AY21" s="4"/>
      <c r="AZ21" s="4"/>
      <c r="BA21" s="4"/>
      <c r="BB21" s="4"/>
      <c r="BC21" s="4"/>
      <c r="BD21" s="4"/>
      <c r="BE21" s="4"/>
      <c r="BF21" s="4"/>
      <c r="BG21" s="4"/>
      <c r="BH21" s="4"/>
      <c r="BI21" s="4"/>
      <c r="BJ21" s="4"/>
      <c r="BK21" s="4"/>
      <c r="BL21" s="4"/>
      <c r="BM21" s="4"/>
      <c r="BN21" s="4"/>
      <c r="BO21" s="4"/>
      <c r="BP21" s="4"/>
    </row>
    <row r="22" spans="1:68" s="8" customFormat="1" ht="30" customHeight="1">
      <c r="A22" s="177"/>
      <c r="B22" s="137"/>
      <c r="C22" s="13"/>
      <c r="D22" s="13" t="s">
        <v>6</v>
      </c>
      <c r="E22" s="13"/>
      <c r="F22" s="13"/>
      <c r="G22" s="13"/>
      <c r="H22" s="13"/>
      <c r="I22" s="13"/>
      <c r="J22" s="13"/>
      <c r="K22" s="13"/>
      <c r="L22" s="339">
        <f>'確認別紙'!L22</f>
        <v>0</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7"/>
      <c r="AJ22" s="143"/>
      <c r="AV22" s="4"/>
      <c r="AW22" s="4"/>
      <c r="AX22" s="4"/>
      <c r="AY22" s="4"/>
      <c r="AZ22" s="4"/>
      <c r="BA22" s="4"/>
      <c r="BB22" s="4"/>
      <c r="BC22" s="4"/>
      <c r="BD22" s="4"/>
      <c r="BE22" s="4"/>
      <c r="BF22" s="4"/>
      <c r="BG22" s="4"/>
      <c r="BH22" s="4"/>
      <c r="BI22" s="4"/>
      <c r="BJ22" s="4"/>
      <c r="BK22" s="4"/>
      <c r="BL22" s="4"/>
      <c r="BM22" s="4"/>
      <c r="BN22" s="4"/>
      <c r="BO22" s="4"/>
      <c r="BP22" s="4"/>
    </row>
    <row r="23" spans="1:68" s="8" customFormat="1" ht="30" customHeight="1">
      <c r="A23" s="177"/>
      <c r="B23" s="137"/>
      <c r="C23" s="13"/>
      <c r="D23" s="13" t="s">
        <v>565</v>
      </c>
      <c r="E23" s="13"/>
      <c r="F23" s="13"/>
      <c r="G23" s="13"/>
      <c r="H23" s="13"/>
      <c r="I23" s="13"/>
      <c r="J23" s="13"/>
      <c r="K23" s="13"/>
      <c r="L23" s="375">
        <f>IF('確認別紙'!L23="","",'確認別紙'!L23)</f>
      </c>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7"/>
      <c r="AJ23" s="143"/>
      <c r="AV23" s="4"/>
      <c r="AW23" s="4"/>
      <c r="AX23" s="4"/>
      <c r="AY23" s="4"/>
      <c r="AZ23" s="4"/>
      <c r="BA23" s="4"/>
      <c r="BB23" s="4"/>
      <c r="BC23" s="4"/>
      <c r="BD23" s="4"/>
      <c r="BE23" s="4"/>
      <c r="BF23" s="4"/>
      <c r="BG23" s="4"/>
      <c r="BH23" s="4"/>
      <c r="BI23" s="4"/>
      <c r="BJ23" s="4"/>
      <c r="BK23" s="4"/>
      <c r="BL23" s="4"/>
      <c r="BM23" s="4"/>
      <c r="BN23" s="4"/>
      <c r="BO23" s="4"/>
      <c r="BP23" s="4"/>
    </row>
    <row r="24" spans="1:68" s="8" customFormat="1" ht="30" customHeight="1">
      <c r="A24" s="177"/>
      <c r="B24" s="137"/>
      <c r="C24" s="13"/>
      <c r="D24" s="13" t="s">
        <v>7</v>
      </c>
      <c r="E24" s="13"/>
      <c r="F24" s="13"/>
      <c r="G24" s="13"/>
      <c r="H24" s="13"/>
      <c r="I24" s="13"/>
      <c r="J24" s="13"/>
      <c r="K24" s="13"/>
      <c r="L24" s="339">
        <f>'確認別紙'!L24</f>
        <v>0</v>
      </c>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7"/>
      <c r="AJ24" s="143"/>
      <c r="AV24" s="4"/>
      <c r="AW24" s="4"/>
      <c r="AX24" s="4"/>
      <c r="AY24" s="4"/>
      <c r="AZ24" s="4"/>
      <c r="BA24" s="4"/>
      <c r="BB24" s="4"/>
      <c r="BC24" s="4"/>
      <c r="BD24" s="4"/>
      <c r="BE24" s="4"/>
      <c r="BF24" s="4"/>
      <c r="BG24" s="4"/>
      <c r="BH24" s="4"/>
      <c r="BI24" s="4"/>
      <c r="BJ24" s="4"/>
      <c r="BK24" s="4"/>
      <c r="BL24" s="4"/>
      <c r="BM24" s="4"/>
      <c r="BN24" s="4"/>
      <c r="BO24" s="4"/>
      <c r="BP24" s="4"/>
    </row>
    <row r="25" spans="1:68" s="8" customFormat="1" ht="30" customHeight="1">
      <c r="A25" s="177"/>
      <c r="B25" s="137"/>
      <c r="C25" s="13"/>
      <c r="D25" s="13"/>
      <c r="E25" s="13"/>
      <c r="F25" s="13"/>
      <c r="G25" s="13"/>
      <c r="H25" s="13"/>
      <c r="I25" s="13"/>
      <c r="J25" s="13"/>
      <c r="K25" s="13"/>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7"/>
      <c r="AJ25" s="143"/>
      <c r="AV25" s="4"/>
      <c r="AW25" s="4"/>
      <c r="AX25" s="4"/>
      <c r="AY25" s="4"/>
      <c r="AZ25" s="4"/>
      <c r="BA25" s="4"/>
      <c r="BB25" s="4"/>
      <c r="BC25" s="4"/>
      <c r="BD25" s="4"/>
      <c r="BE25" s="4"/>
      <c r="BF25" s="4"/>
      <c r="BG25" s="4"/>
      <c r="BH25" s="4"/>
      <c r="BI25" s="4"/>
      <c r="BJ25" s="4"/>
      <c r="BK25" s="4"/>
      <c r="BL25" s="4"/>
      <c r="BM25" s="4"/>
      <c r="BN25" s="4"/>
      <c r="BO25" s="4"/>
      <c r="BP25" s="4"/>
    </row>
    <row r="26" spans="1:68" s="8" customFormat="1" ht="10.5" customHeight="1">
      <c r="A26" s="177"/>
      <c r="B26" s="13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60"/>
      <c r="AI26" s="7"/>
      <c r="AJ26" s="143"/>
      <c r="AV26" s="4"/>
      <c r="AW26" s="4"/>
      <c r="AX26" s="4"/>
      <c r="AY26" s="4"/>
      <c r="AZ26" s="4"/>
      <c r="BA26" s="4"/>
      <c r="BB26" s="4"/>
      <c r="BC26" s="4"/>
      <c r="BD26" s="4"/>
      <c r="BE26" s="4"/>
      <c r="BF26" s="4"/>
      <c r="BG26" s="4"/>
      <c r="BH26" s="4"/>
      <c r="BI26" s="4"/>
      <c r="BJ26" s="4"/>
      <c r="BK26" s="4"/>
      <c r="BL26" s="4"/>
      <c r="BM26" s="4"/>
      <c r="BN26" s="4"/>
      <c r="BO26" s="4"/>
      <c r="BP26" s="4"/>
    </row>
    <row r="27" spans="1:68" s="8" customFormat="1" ht="10.5" customHeight="1">
      <c r="A27" s="177"/>
      <c r="B27" s="137"/>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61"/>
      <c r="AI27" s="7"/>
      <c r="AJ27" s="143"/>
      <c r="AV27" s="4"/>
      <c r="AW27" s="4"/>
      <c r="AX27" s="4"/>
      <c r="AY27" s="4"/>
      <c r="AZ27" s="4"/>
      <c r="BA27" s="4"/>
      <c r="BB27" s="4"/>
      <c r="BC27" s="4"/>
      <c r="BD27" s="4"/>
      <c r="BE27" s="4"/>
      <c r="BF27" s="4"/>
      <c r="BG27" s="4"/>
      <c r="BH27" s="4"/>
      <c r="BI27" s="4"/>
      <c r="BJ27" s="4"/>
      <c r="BK27" s="4"/>
      <c r="BL27" s="4"/>
      <c r="BM27" s="4"/>
      <c r="BN27" s="4"/>
      <c r="BO27" s="4"/>
      <c r="BP27" s="4"/>
    </row>
    <row r="28" spans="1:68" s="8" customFormat="1" ht="30" customHeight="1">
      <c r="A28" s="177"/>
      <c r="B28" s="137"/>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7"/>
      <c r="AI28" s="7"/>
      <c r="AJ28" s="143"/>
      <c r="AV28" s="4"/>
      <c r="AW28" s="4"/>
      <c r="AX28" s="4"/>
      <c r="AY28" s="4"/>
      <c r="AZ28" s="4"/>
      <c r="BA28" s="4"/>
      <c r="BB28" s="4"/>
      <c r="BC28" s="4"/>
      <c r="BD28" s="4"/>
      <c r="BE28" s="4"/>
      <c r="BF28" s="4"/>
      <c r="BG28" s="4"/>
      <c r="BH28" s="4"/>
      <c r="BI28" s="4"/>
      <c r="BJ28" s="4"/>
      <c r="BK28" s="4"/>
      <c r="BL28" s="4"/>
      <c r="BM28" s="4"/>
      <c r="BN28" s="4"/>
      <c r="BO28" s="4"/>
      <c r="BP28" s="4"/>
    </row>
    <row r="29" spans="1:68" s="8" customFormat="1" ht="30" customHeight="1">
      <c r="A29" s="177"/>
      <c r="B29" s="137"/>
      <c r="C29" s="13"/>
      <c r="D29" s="13" t="s">
        <v>5</v>
      </c>
      <c r="E29" s="13"/>
      <c r="F29" s="13"/>
      <c r="G29" s="13"/>
      <c r="H29" s="13"/>
      <c r="I29" s="13"/>
      <c r="J29" s="13"/>
      <c r="K29" s="13"/>
      <c r="L29" s="369">
        <f>'確認別紙'!L29</f>
        <v>0</v>
      </c>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7"/>
      <c r="AJ29" s="143"/>
      <c r="AV29" s="4"/>
      <c r="AW29" s="4"/>
      <c r="AX29" s="4"/>
      <c r="AY29" s="4"/>
      <c r="AZ29" s="4"/>
      <c r="BA29" s="4"/>
      <c r="BB29" s="4"/>
      <c r="BC29" s="4"/>
      <c r="BD29" s="4"/>
      <c r="BE29" s="4"/>
      <c r="BF29" s="4"/>
      <c r="BG29" s="4"/>
      <c r="BH29" s="4"/>
      <c r="BI29" s="4"/>
      <c r="BJ29" s="4"/>
      <c r="BK29" s="4"/>
      <c r="BL29" s="4"/>
      <c r="BM29" s="4"/>
      <c r="BN29" s="4"/>
      <c r="BO29" s="4"/>
      <c r="BP29" s="4"/>
    </row>
    <row r="30" spans="1:68" s="8" customFormat="1" ht="30" customHeight="1">
      <c r="A30" s="177"/>
      <c r="B30" s="137"/>
      <c r="C30" s="13"/>
      <c r="D30" s="13" t="s">
        <v>6</v>
      </c>
      <c r="E30" s="13"/>
      <c r="F30" s="13"/>
      <c r="G30" s="13"/>
      <c r="H30" s="13"/>
      <c r="I30" s="13"/>
      <c r="J30" s="13"/>
      <c r="K30" s="13"/>
      <c r="L30" s="339">
        <f>'確認別紙'!L30</f>
        <v>0</v>
      </c>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7"/>
      <c r="AJ30" s="143"/>
      <c r="AV30" s="4"/>
      <c r="AW30" s="4"/>
      <c r="AX30" s="4"/>
      <c r="AY30" s="4"/>
      <c r="AZ30" s="4"/>
      <c r="BA30" s="4"/>
      <c r="BB30" s="4"/>
      <c r="BC30" s="4"/>
      <c r="BD30" s="4"/>
      <c r="BE30" s="4"/>
      <c r="BF30" s="4"/>
      <c r="BG30" s="4"/>
      <c r="BH30" s="4"/>
      <c r="BI30" s="4"/>
      <c r="BJ30" s="4"/>
      <c r="BK30" s="4"/>
      <c r="BL30" s="4"/>
      <c r="BM30" s="4"/>
      <c r="BN30" s="4"/>
      <c r="BO30" s="4"/>
      <c r="BP30" s="4"/>
    </row>
    <row r="31" spans="1:68" s="8" customFormat="1" ht="30" customHeight="1">
      <c r="A31" s="177"/>
      <c r="B31" s="137"/>
      <c r="C31" s="13"/>
      <c r="D31" s="13" t="s">
        <v>565</v>
      </c>
      <c r="E31" s="13"/>
      <c r="F31" s="13"/>
      <c r="G31" s="13"/>
      <c r="H31" s="13"/>
      <c r="I31" s="13"/>
      <c r="J31" s="13"/>
      <c r="K31" s="13"/>
      <c r="L31" s="375">
        <f>IF('確認別紙'!L31="","",'確認別紙'!L31)</f>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7"/>
      <c r="AJ31" s="143"/>
      <c r="AV31" s="4"/>
      <c r="AW31" s="4"/>
      <c r="AX31" s="4"/>
      <c r="AY31" s="4"/>
      <c r="AZ31" s="4"/>
      <c r="BA31" s="4"/>
      <c r="BB31" s="4"/>
      <c r="BC31" s="4"/>
      <c r="BD31" s="4"/>
      <c r="BE31" s="4"/>
      <c r="BF31" s="4"/>
      <c r="BG31" s="4"/>
      <c r="BH31" s="4"/>
      <c r="BI31" s="4"/>
      <c r="BJ31" s="4"/>
      <c r="BK31" s="4"/>
      <c r="BL31" s="4"/>
      <c r="BM31" s="4"/>
      <c r="BN31" s="4"/>
      <c r="BO31" s="4"/>
      <c r="BP31" s="4"/>
    </row>
    <row r="32" spans="1:68" s="8" customFormat="1" ht="30" customHeight="1">
      <c r="A32" s="177"/>
      <c r="B32" s="137"/>
      <c r="C32" s="13"/>
      <c r="D32" s="13" t="s">
        <v>7</v>
      </c>
      <c r="E32" s="13"/>
      <c r="F32" s="13"/>
      <c r="G32" s="13"/>
      <c r="H32" s="13"/>
      <c r="I32" s="13"/>
      <c r="J32" s="13"/>
      <c r="K32" s="13"/>
      <c r="L32" s="339">
        <f>'確認別紙'!L32</f>
        <v>0</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7"/>
      <c r="AJ32" s="143"/>
      <c r="AV32" s="4"/>
      <c r="AW32" s="4"/>
      <c r="AX32" s="4"/>
      <c r="AY32" s="4"/>
      <c r="AZ32" s="4"/>
      <c r="BA32" s="4"/>
      <c r="BB32" s="4"/>
      <c r="BC32" s="4"/>
      <c r="BD32" s="4"/>
      <c r="BE32" s="4"/>
      <c r="BF32" s="4"/>
      <c r="BG32" s="4"/>
      <c r="BH32" s="4"/>
      <c r="BI32" s="4"/>
      <c r="BJ32" s="4"/>
      <c r="BK32" s="4"/>
      <c r="BL32" s="4"/>
      <c r="BM32" s="4"/>
      <c r="BN32" s="4"/>
      <c r="BO32" s="4"/>
      <c r="BP32" s="4"/>
    </row>
    <row r="33" spans="1:68" s="8" customFormat="1" ht="30" customHeight="1">
      <c r="A33" s="177"/>
      <c r="B33" s="137"/>
      <c r="C33" s="13"/>
      <c r="D33" s="13"/>
      <c r="E33" s="13"/>
      <c r="F33" s="13"/>
      <c r="G33" s="13"/>
      <c r="H33" s="13"/>
      <c r="I33" s="13"/>
      <c r="J33" s="13"/>
      <c r="K33" s="13"/>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7"/>
      <c r="AJ33" s="143"/>
      <c r="AV33" s="4"/>
      <c r="AW33" s="4"/>
      <c r="AX33" s="4"/>
      <c r="AY33" s="4"/>
      <c r="AZ33" s="4"/>
      <c r="BA33" s="4"/>
      <c r="BB33" s="4"/>
      <c r="BC33" s="4"/>
      <c r="BD33" s="4"/>
      <c r="BE33" s="4"/>
      <c r="BF33" s="4"/>
      <c r="BG33" s="4"/>
      <c r="BH33" s="4"/>
      <c r="BI33" s="4"/>
      <c r="BJ33" s="4"/>
      <c r="BK33" s="4"/>
      <c r="BL33" s="4"/>
      <c r="BM33" s="4"/>
      <c r="BN33" s="4"/>
      <c r="BO33" s="4"/>
      <c r="BP33" s="4"/>
    </row>
    <row r="34" spans="1:68" s="8" customFormat="1" ht="10.5" customHeight="1">
      <c r="A34" s="177"/>
      <c r="B34" s="13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60"/>
      <c r="AI34" s="7"/>
      <c r="AJ34" s="143"/>
      <c r="AV34" s="4"/>
      <c r="AW34" s="4"/>
      <c r="AX34" s="4"/>
      <c r="AY34" s="4"/>
      <c r="AZ34" s="4"/>
      <c r="BA34" s="4"/>
      <c r="BB34" s="4"/>
      <c r="BC34" s="4"/>
      <c r="BD34" s="4"/>
      <c r="BE34" s="4"/>
      <c r="BF34" s="4"/>
      <c r="BG34" s="4"/>
      <c r="BH34" s="4"/>
      <c r="BI34" s="4"/>
      <c r="BJ34" s="4"/>
      <c r="BK34" s="4"/>
      <c r="BL34" s="4"/>
      <c r="BM34" s="4"/>
      <c r="BN34" s="4"/>
      <c r="BO34" s="4"/>
      <c r="BP34" s="4"/>
    </row>
    <row r="35" spans="1:68" s="8" customFormat="1" ht="10.5" customHeight="1">
      <c r="A35" s="177"/>
      <c r="B35" s="13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61"/>
      <c r="AI35" s="7"/>
      <c r="AJ35" s="143"/>
      <c r="AV35" s="4"/>
      <c r="AW35" s="4"/>
      <c r="AX35" s="4"/>
      <c r="AY35" s="4"/>
      <c r="AZ35" s="4"/>
      <c r="BA35" s="4"/>
      <c r="BB35" s="4"/>
      <c r="BC35" s="4"/>
      <c r="BD35" s="4"/>
      <c r="BE35" s="4"/>
      <c r="BF35" s="4"/>
      <c r="BG35" s="4"/>
      <c r="BH35" s="4"/>
      <c r="BI35" s="4"/>
      <c r="BJ35" s="4"/>
      <c r="BK35" s="4"/>
      <c r="BL35" s="4"/>
      <c r="BM35" s="4"/>
      <c r="BN35" s="4"/>
      <c r="BO35" s="4"/>
      <c r="BP35" s="4"/>
    </row>
    <row r="36" spans="1:68" s="8" customFormat="1" ht="30" customHeight="1">
      <c r="A36" s="177"/>
      <c r="B36" s="137"/>
      <c r="C36" s="13" t="s">
        <v>31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7"/>
      <c r="AI36" s="7"/>
      <c r="AJ36" s="143"/>
      <c r="AV36" s="4"/>
      <c r="AW36" s="4"/>
      <c r="AX36" s="4"/>
      <c r="AY36" s="4"/>
      <c r="AZ36" s="4"/>
      <c r="BA36" s="4"/>
      <c r="BB36" s="4"/>
      <c r="BC36" s="4"/>
      <c r="BD36" s="4"/>
      <c r="BE36" s="4"/>
      <c r="BF36" s="4"/>
      <c r="BG36" s="4"/>
      <c r="BH36" s="4"/>
      <c r="BI36" s="4"/>
      <c r="BJ36" s="4"/>
      <c r="BK36" s="4"/>
      <c r="BL36" s="4"/>
      <c r="BM36" s="4"/>
      <c r="BN36" s="4"/>
      <c r="BO36" s="4"/>
      <c r="BP36" s="4"/>
    </row>
    <row r="37" spans="1:68" s="8" customFormat="1" ht="30" customHeight="1">
      <c r="A37" s="177"/>
      <c r="B37" s="137"/>
      <c r="C37" s="13"/>
      <c r="D37" s="13" t="s">
        <v>5</v>
      </c>
      <c r="E37" s="13"/>
      <c r="F37" s="13"/>
      <c r="G37" s="13"/>
      <c r="H37" s="13"/>
      <c r="I37" s="13"/>
      <c r="J37" s="13"/>
      <c r="K37" s="13"/>
      <c r="L37" s="369">
        <f>'確認別紙'!L37</f>
        <v>0</v>
      </c>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7"/>
      <c r="AJ37" s="143"/>
      <c r="AV37" s="4"/>
      <c r="AW37" s="4"/>
      <c r="AX37" s="4"/>
      <c r="AY37" s="4"/>
      <c r="AZ37" s="4"/>
      <c r="BA37" s="4"/>
      <c r="BB37" s="4"/>
      <c r="BC37" s="4"/>
      <c r="BD37" s="4"/>
      <c r="BE37" s="4"/>
      <c r="BF37" s="4"/>
      <c r="BG37" s="4"/>
      <c r="BH37" s="4"/>
      <c r="BI37" s="4"/>
      <c r="BJ37" s="4"/>
      <c r="BK37" s="4"/>
      <c r="BL37" s="4"/>
      <c r="BM37" s="4"/>
      <c r="BN37" s="4"/>
      <c r="BO37" s="4"/>
      <c r="BP37" s="4"/>
    </row>
    <row r="38" spans="1:68" s="8" customFormat="1" ht="30" customHeight="1">
      <c r="A38" s="177"/>
      <c r="B38" s="137"/>
      <c r="C38" s="13"/>
      <c r="D38" s="13" t="s">
        <v>6</v>
      </c>
      <c r="E38" s="13"/>
      <c r="F38" s="13"/>
      <c r="G38" s="13"/>
      <c r="H38" s="13"/>
      <c r="I38" s="13"/>
      <c r="J38" s="13"/>
      <c r="K38" s="13"/>
      <c r="L38" s="339">
        <f>'確認別紙'!L38</f>
        <v>0</v>
      </c>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7"/>
      <c r="AJ38" s="143"/>
      <c r="AV38" s="4"/>
      <c r="AW38" s="4"/>
      <c r="AX38" s="4"/>
      <c r="AY38" s="4"/>
      <c r="AZ38" s="4"/>
      <c r="BA38" s="4"/>
      <c r="BB38" s="4"/>
      <c r="BC38" s="4"/>
      <c r="BD38" s="4"/>
      <c r="BE38" s="4"/>
      <c r="BF38" s="4"/>
      <c r="BG38" s="4"/>
      <c r="BH38" s="4"/>
      <c r="BI38" s="4"/>
      <c r="BJ38" s="4"/>
      <c r="BK38" s="4"/>
      <c r="BL38" s="4"/>
      <c r="BM38" s="4"/>
      <c r="BN38" s="4"/>
      <c r="BO38" s="4"/>
      <c r="BP38" s="4"/>
    </row>
    <row r="39" spans="1:68" s="8" customFormat="1" ht="30" customHeight="1">
      <c r="A39" s="177"/>
      <c r="B39" s="137"/>
      <c r="C39" s="13"/>
      <c r="D39" s="13" t="s">
        <v>565</v>
      </c>
      <c r="E39" s="13"/>
      <c r="F39" s="13"/>
      <c r="G39" s="13"/>
      <c r="H39" s="13"/>
      <c r="I39" s="13"/>
      <c r="J39" s="13"/>
      <c r="K39" s="13"/>
      <c r="L39" s="375">
        <f>IF('確認別紙'!L39="","",'確認別紙'!L39)</f>
      </c>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7"/>
      <c r="AJ39" s="143"/>
      <c r="AV39" s="4"/>
      <c r="AW39" s="4"/>
      <c r="AX39" s="4"/>
      <c r="AY39" s="4"/>
      <c r="AZ39" s="4"/>
      <c r="BA39" s="4"/>
      <c r="BB39" s="4"/>
      <c r="BC39" s="4"/>
      <c r="BD39" s="4"/>
      <c r="BE39" s="4"/>
      <c r="BF39" s="4"/>
      <c r="BG39" s="4"/>
      <c r="BH39" s="4"/>
      <c r="BI39" s="4"/>
      <c r="BJ39" s="4"/>
      <c r="BK39" s="4"/>
      <c r="BL39" s="4"/>
      <c r="BM39" s="4"/>
      <c r="BN39" s="4"/>
      <c r="BO39" s="4"/>
      <c r="BP39" s="4"/>
    </row>
    <row r="40" spans="1:68" s="8" customFormat="1" ht="30" customHeight="1">
      <c r="A40" s="177"/>
      <c r="B40" s="137"/>
      <c r="C40" s="13"/>
      <c r="D40" s="13" t="s">
        <v>7</v>
      </c>
      <c r="E40" s="13"/>
      <c r="F40" s="13"/>
      <c r="G40" s="13"/>
      <c r="H40" s="13"/>
      <c r="I40" s="13"/>
      <c r="J40" s="13"/>
      <c r="K40" s="13"/>
      <c r="L40" s="339">
        <f>'確認別紙'!L40</f>
        <v>0</v>
      </c>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7"/>
      <c r="AJ40" s="143"/>
      <c r="AV40" s="4"/>
      <c r="AW40" s="4"/>
      <c r="AX40" s="4"/>
      <c r="AY40" s="4"/>
      <c r="AZ40" s="4"/>
      <c r="BA40" s="4"/>
      <c r="BB40" s="4"/>
      <c r="BC40" s="4"/>
      <c r="BD40" s="4"/>
      <c r="BE40" s="4"/>
      <c r="BF40" s="4"/>
      <c r="BG40" s="4"/>
      <c r="BH40" s="4"/>
      <c r="BI40" s="4"/>
      <c r="BJ40" s="4"/>
      <c r="BK40" s="4"/>
      <c r="BL40" s="4"/>
      <c r="BM40" s="4"/>
      <c r="BN40" s="4"/>
      <c r="BO40" s="4"/>
      <c r="BP40" s="4"/>
    </row>
    <row r="41" spans="1:68" s="8" customFormat="1" ht="30" customHeight="1">
      <c r="A41" s="177"/>
      <c r="B41" s="137"/>
      <c r="C41" s="13"/>
      <c r="D41" s="13"/>
      <c r="E41" s="13"/>
      <c r="F41" s="13"/>
      <c r="G41" s="13"/>
      <c r="H41" s="13"/>
      <c r="I41" s="13"/>
      <c r="J41" s="13"/>
      <c r="K41" s="13"/>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7"/>
      <c r="AJ41" s="143"/>
      <c r="AV41" s="4"/>
      <c r="AW41" s="4"/>
      <c r="AX41" s="4"/>
      <c r="AY41" s="4"/>
      <c r="AZ41" s="4"/>
      <c r="BA41" s="4"/>
      <c r="BB41" s="4"/>
      <c r="BC41" s="4"/>
      <c r="BD41" s="4"/>
      <c r="BE41" s="4"/>
      <c r="BF41" s="4"/>
      <c r="BG41" s="4"/>
      <c r="BH41" s="4"/>
      <c r="BI41" s="4"/>
      <c r="BJ41" s="4"/>
      <c r="BK41" s="4"/>
      <c r="BL41" s="4"/>
      <c r="BM41" s="4"/>
      <c r="BN41" s="4"/>
      <c r="BO41" s="4"/>
      <c r="BP41" s="4"/>
    </row>
    <row r="42" spans="1:68" s="8" customFormat="1" ht="10.5" customHeight="1">
      <c r="A42" s="177"/>
      <c r="B42" s="13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60"/>
      <c r="AI42" s="7"/>
      <c r="AJ42" s="143"/>
      <c r="AV42" s="4"/>
      <c r="AW42" s="4"/>
      <c r="AX42" s="4"/>
      <c r="AY42" s="4"/>
      <c r="AZ42" s="4"/>
      <c r="BA42" s="4"/>
      <c r="BB42" s="4"/>
      <c r="BC42" s="4"/>
      <c r="BD42" s="4"/>
      <c r="BE42" s="4"/>
      <c r="BF42" s="4"/>
      <c r="BG42" s="4"/>
      <c r="BH42" s="4"/>
      <c r="BI42" s="4"/>
      <c r="BJ42" s="4"/>
      <c r="BK42" s="4"/>
      <c r="BL42" s="4"/>
      <c r="BM42" s="4"/>
      <c r="BN42" s="4"/>
      <c r="BO42" s="4"/>
      <c r="BP42" s="4"/>
    </row>
    <row r="43" spans="1:68" s="8" customFormat="1" ht="10.5" customHeight="1">
      <c r="A43" s="177"/>
      <c r="B43" s="137"/>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61"/>
      <c r="AI43" s="7"/>
      <c r="AJ43" s="143"/>
      <c r="AV43" s="4"/>
      <c r="AW43" s="4"/>
      <c r="AX43" s="4"/>
      <c r="AY43" s="4"/>
      <c r="AZ43" s="4"/>
      <c r="BA43" s="4"/>
      <c r="BB43" s="4"/>
      <c r="BC43" s="4"/>
      <c r="BD43" s="4"/>
      <c r="BE43" s="4"/>
      <c r="BF43" s="4"/>
      <c r="BG43" s="4"/>
      <c r="BH43" s="4"/>
      <c r="BI43" s="4"/>
      <c r="BJ43" s="4"/>
      <c r="BK43" s="4"/>
      <c r="BL43" s="4"/>
      <c r="BM43" s="4"/>
      <c r="BN43" s="4"/>
      <c r="BO43" s="4"/>
      <c r="BP43" s="4"/>
    </row>
    <row r="44" spans="1:68" s="8" customFormat="1" ht="30" customHeight="1">
      <c r="A44" s="177"/>
      <c r="B44" s="137"/>
      <c r="C44" s="13" t="s">
        <v>31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7"/>
      <c r="AI44" s="7"/>
      <c r="AJ44" s="143"/>
      <c r="AV44" s="4"/>
      <c r="AW44" s="4"/>
      <c r="AX44" s="4"/>
      <c r="AY44" s="4"/>
      <c r="AZ44" s="4"/>
      <c r="BA44" s="4"/>
      <c r="BB44" s="4"/>
      <c r="BC44" s="4"/>
      <c r="BD44" s="4"/>
      <c r="BE44" s="4"/>
      <c r="BF44" s="4"/>
      <c r="BG44" s="4"/>
      <c r="BH44" s="4"/>
      <c r="BI44" s="4"/>
      <c r="BJ44" s="4"/>
      <c r="BK44" s="4"/>
      <c r="BL44" s="4"/>
      <c r="BM44" s="4"/>
      <c r="BN44" s="4"/>
      <c r="BO44" s="4"/>
      <c r="BP44" s="4"/>
    </row>
    <row r="45" spans="1:68" s="8" customFormat="1" ht="30" customHeight="1">
      <c r="A45" s="177"/>
      <c r="B45" s="137"/>
      <c r="C45" s="13"/>
      <c r="D45" s="13" t="s">
        <v>5</v>
      </c>
      <c r="E45" s="13"/>
      <c r="F45" s="13"/>
      <c r="G45" s="13"/>
      <c r="H45" s="13"/>
      <c r="I45" s="13"/>
      <c r="J45" s="13"/>
      <c r="K45" s="13"/>
      <c r="L45" s="369">
        <f>'確認別紙'!L45</f>
        <v>0</v>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7"/>
      <c r="AJ45" s="143"/>
      <c r="AV45" s="4"/>
      <c r="AW45" s="4"/>
      <c r="AX45" s="4"/>
      <c r="AY45" s="4"/>
      <c r="AZ45" s="4"/>
      <c r="BA45" s="4"/>
      <c r="BB45" s="4"/>
      <c r="BC45" s="4"/>
      <c r="BD45" s="4"/>
      <c r="BE45" s="4"/>
      <c r="BF45" s="4"/>
      <c r="BG45" s="4"/>
      <c r="BH45" s="4"/>
      <c r="BI45" s="4"/>
      <c r="BJ45" s="4"/>
      <c r="BK45" s="4"/>
      <c r="BL45" s="4"/>
      <c r="BM45" s="4"/>
      <c r="BN45" s="4"/>
      <c r="BO45" s="4"/>
      <c r="BP45" s="4"/>
    </row>
    <row r="46" spans="1:68" s="8" customFormat="1" ht="30" customHeight="1">
      <c r="A46" s="177"/>
      <c r="B46" s="137"/>
      <c r="C46" s="13"/>
      <c r="D46" s="13" t="s">
        <v>6</v>
      </c>
      <c r="E46" s="13"/>
      <c r="F46" s="13"/>
      <c r="G46" s="13"/>
      <c r="H46" s="13"/>
      <c r="I46" s="13"/>
      <c r="J46" s="13"/>
      <c r="K46" s="13"/>
      <c r="L46" s="339">
        <f>'確認別紙'!L46</f>
        <v>0</v>
      </c>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7"/>
      <c r="AJ46" s="143"/>
      <c r="AV46" s="4"/>
      <c r="AW46" s="4"/>
      <c r="AX46" s="4"/>
      <c r="AY46" s="4"/>
      <c r="AZ46" s="4"/>
      <c r="BA46" s="4"/>
      <c r="BB46" s="4"/>
      <c r="BC46" s="4"/>
      <c r="BD46" s="4"/>
      <c r="BE46" s="4"/>
      <c r="BF46" s="4"/>
      <c r="BG46" s="4"/>
      <c r="BH46" s="4"/>
      <c r="BI46" s="4"/>
      <c r="BJ46" s="4"/>
      <c r="BK46" s="4"/>
      <c r="BL46" s="4"/>
      <c r="BM46" s="4"/>
      <c r="BN46" s="4"/>
      <c r="BO46" s="4"/>
      <c r="BP46" s="4"/>
    </row>
    <row r="47" spans="1:68" s="8" customFormat="1" ht="30" customHeight="1">
      <c r="A47" s="177"/>
      <c r="B47" s="137"/>
      <c r="C47" s="13"/>
      <c r="D47" s="13" t="s">
        <v>565</v>
      </c>
      <c r="E47" s="13"/>
      <c r="F47" s="13"/>
      <c r="G47" s="13"/>
      <c r="H47" s="13"/>
      <c r="I47" s="13"/>
      <c r="J47" s="13"/>
      <c r="K47" s="13"/>
      <c r="L47" s="375">
        <f>IF('確認別紙'!L47="","",'確認別紙'!L47)</f>
      </c>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7"/>
      <c r="AJ47" s="143"/>
      <c r="AV47" s="4"/>
      <c r="AW47" s="4"/>
      <c r="AX47" s="4"/>
      <c r="AY47" s="4"/>
      <c r="AZ47" s="4"/>
      <c r="BA47" s="4"/>
      <c r="BB47" s="4"/>
      <c r="BC47" s="4"/>
      <c r="BD47" s="4"/>
      <c r="BE47" s="4"/>
      <c r="BF47" s="4"/>
      <c r="BG47" s="4"/>
      <c r="BH47" s="4"/>
      <c r="BI47" s="4"/>
      <c r="BJ47" s="4"/>
      <c r="BK47" s="4"/>
      <c r="BL47" s="4"/>
      <c r="BM47" s="4"/>
      <c r="BN47" s="4"/>
      <c r="BO47" s="4"/>
      <c r="BP47" s="4"/>
    </row>
    <row r="48" spans="1:68" s="8" customFormat="1" ht="30" customHeight="1">
      <c r="A48" s="177"/>
      <c r="B48" s="137"/>
      <c r="C48" s="13"/>
      <c r="D48" s="13" t="s">
        <v>7</v>
      </c>
      <c r="E48" s="13"/>
      <c r="F48" s="13"/>
      <c r="G48" s="13"/>
      <c r="H48" s="13"/>
      <c r="I48" s="13"/>
      <c r="J48" s="13"/>
      <c r="K48" s="13"/>
      <c r="L48" s="339">
        <f>'確認別紙'!L48</f>
        <v>0</v>
      </c>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7"/>
      <c r="AJ48" s="143"/>
      <c r="AV48" s="4"/>
      <c r="AW48" s="4"/>
      <c r="AX48" s="4"/>
      <c r="AY48" s="4"/>
      <c r="AZ48" s="4"/>
      <c r="BA48" s="4"/>
      <c r="BB48" s="4"/>
      <c r="BC48" s="4"/>
      <c r="BD48" s="4"/>
      <c r="BE48" s="4"/>
      <c r="BF48" s="4"/>
      <c r="BG48" s="4"/>
      <c r="BH48" s="4"/>
      <c r="BI48" s="4"/>
      <c r="BJ48" s="4"/>
      <c r="BK48" s="4"/>
      <c r="BL48" s="4"/>
      <c r="BM48" s="4"/>
      <c r="BN48" s="4"/>
      <c r="BO48" s="4"/>
      <c r="BP48" s="4"/>
    </row>
    <row r="49" spans="1:68" s="8" customFormat="1" ht="30" customHeight="1">
      <c r="A49" s="177"/>
      <c r="B49" s="137"/>
      <c r="C49" s="13"/>
      <c r="D49" s="13"/>
      <c r="E49" s="13"/>
      <c r="F49" s="13"/>
      <c r="G49" s="13"/>
      <c r="H49" s="13"/>
      <c r="I49" s="13"/>
      <c r="J49" s="13"/>
      <c r="K49" s="13"/>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7"/>
      <c r="AJ49" s="143"/>
      <c r="AV49" s="4"/>
      <c r="AW49" s="4"/>
      <c r="AX49" s="4"/>
      <c r="AY49" s="4"/>
      <c r="AZ49" s="4"/>
      <c r="BA49" s="4"/>
      <c r="BB49" s="4"/>
      <c r="BC49" s="4"/>
      <c r="BD49" s="4"/>
      <c r="BE49" s="4"/>
      <c r="BF49" s="4"/>
      <c r="BG49" s="4"/>
      <c r="BH49" s="4"/>
      <c r="BI49" s="4"/>
      <c r="BJ49" s="4"/>
      <c r="BK49" s="4"/>
      <c r="BL49" s="4"/>
      <c r="BM49" s="4"/>
      <c r="BN49" s="4"/>
      <c r="BO49" s="4"/>
      <c r="BP49" s="4"/>
    </row>
    <row r="50" spans="1:68" s="8" customFormat="1" ht="10.5" customHeight="1">
      <c r="A50" s="177"/>
      <c r="B50" s="13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60"/>
      <c r="AI50" s="7"/>
      <c r="AJ50" s="143"/>
      <c r="AV50" s="4"/>
      <c r="AW50" s="4"/>
      <c r="AX50" s="4"/>
      <c r="AY50" s="4"/>
      <c r="AZ50" s="4"/>
      <c r="BA50" s="4"/>
      <c r="BB50" s="4"/>
      <c r="BC50" s="4"/>
      <c r="BD50" s="4"/>
      <c r="BE50" s="4"/>
      <c r="BF50" s="4"/>
      <c r="BG50" s="4"/>
      <c r="BH50" s="4"/>
      <c r="BI50" s="4"/>
      <c r="BJ50" s="4"/>
      <c r="BK50" s="4"/>
      <c r="BL50" s="4"/>
      <c r="BM50" s="4"/>
      <c r="BN50" s="4"/>
      <c r="BO50" s="4"/>
      <c r="BP50" s="4"/>
    </row>
    <row r="51" spans="1:68" s="8" customFormat="1" ht="10.5" customHeight="1">
      <c r="A51" s="177"/>
      <c r="B51" s="137"/>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61"/>
      <c r="AI51" s="7"/>
      <c r="AJ51" s="143"/>
      <c r="AV51" s="4"/>
      <c r="AW51" s="4"/>
      <c r="AX51" s="4"/>
      <c r="AY51" s="4"/>
      <c r="AZ51" s="4"/>
      <c r="BA51" s="4"/>
      <c r="BB51" s="4"/>
      <c r="BC51" s="4"/>
      <c r="BD51" s="4"/>
      <c r="BE51" s="4"/>
      <c r="BF51" s="4"/>
      <c r="BG51" s="4"/>
      <c r="BH51" s="4"/>
      <c r="BI51" s="4"/>
      <c r="BJ51" s="4"/>
      <c r="BK51" s="4"/>
      <c r="BL51" s="4"/>
      <c r="BM51" s="4"/>
      <c r="BN51" s="4"/>
      <c r="BO51" s="4"/>
      <c r="BP51" s="4"/>
    </row>
    <row r="52" spans="1:68" s="8" customFormat="1" ht="30" customHeight="1">
      <c r="A52" s="177"/>
      <c r="B52" s="137"/>
      <c r="C52" s="13" t="s">
        <v>31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7"/>
      <c r="AI52" s="7"/>
      <c r="AJ52" s="143"/>
      <c r="AV52" s="4"/>
      <c r="AW52" s="4"/>
      <c r="AX52" s="4"/>
      <c r="AY52" s="4"/>
      <c r="AZ52" s="4"/>
      <c r="BA52" s="4"/>
      <c r="BB52" s="4"/>
      <c r="BC52" s="4"/>
      <c r="BD52" s="4"/>
      <c r="BE52" s="4"/>
      <c r="BF52" s="4"/>
      <c r="BG52" s="4"/>
      <c r="BH52" s="4"/>
      <c r="BI52" s="4"/>
      <c r="BJ52" s="4"/>
      <c r="BK52" s="4"/>
      <c r="BL52" s="4"/>
      <c r="BM52" s="4"/>
      <c r="BN52" s="4"/>
      <c r="BO52" s="4"/>
      <c r="BP52" s="4"/>
    </row>
    <row r="53" spans="1:68" s="8" customFormat="1" ht="30" customHeight="1">
      <c r="A53" s="177"/>
      <c r="B53" s="137"/>
      <c r="C53" s="13"/>
      <c r="D53" s="13" t="s">
        <v>5</v>
      </c>
      <c r="E53" s="13"/>
      <c r="F53" s="13"/>
      <c r="G53" s="13"/>
      <c r="H53" s="13"/>
      <c r="I53" s="13"/>
      <c r="J53" s="13"/>
      <c r="K53" s="13"/>
      <c r="L53" s="369">
        <f>'確認別紙'!L53</f>
        <v>0</v>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7"/>
      <c r="AJ53" s="143"/>
      <c r="AV53" s="4"/>
      <c r="AW53" s="4"/>
      <c r="AX53" s="4"/>
      <c r="AY53" s="4"/>
      <c r="AZ53" s="4"/>
      <c r="BA53" s="4"/>
      <c r="BB53" s="4"/>
      <c r="BC53" s="4"/>
      <c r="BD53" s="4"/>
      <c r="BE53" s="4"/>
      <c r="BF53" s="4"/>
      <c r="BG53" s="4"/>
      <c r="BH53" s="4"/>
      <c r="BI53" s="4"/>
      <c r="BJ53" s="4"/>
      <c r="BK53" s="4"/>
      <c r="BL53" s="4"/>
      <c r="BM53" s="4"/>
      <c r="BN53" s="4"/>
      <c r="BO53" s="4"/>
      <c r="BP53" s="4"/>
    </row>
    <row r="54" spans="1:68" s="8" customFormat="1" ht="30" customHeight="1">
      <c r="A54" s="177"/>
      <c r="B54" s="137"/>
      <c r="C54" s="13"/>
      <c r="D54" s="13" t="s">
        <v>6</v>
      </c>
      <c r="E54" s="13"/>
      <c r="F54" s="13"/>
      <c r="G54" s="13"/>
      <c r="H54" s="13"/>
      <c r="I54" s="13"/>
      <c r="J54" s="13"/>
      <c r="K54" s="13"/>
      <c r="L54" s="339">
        <f>'確認別紙'!L54</f>
        <v>0</v>
      </c>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7"/>
      <c r="AJ54" s="143"/>
      <c r="AV54" s="4"/>
      <c r="AW54" s="4"/>
      <c r="AX54" s="4"/>
      <c r="AY54" s="4"/>
      <c r="AZ54" s="4"/>
      <c r="BA54" s="4"/>
      <c r="BB54" s="4"/>
      <c r="BC54" s="4"/>
      <c r="BD54" s="4"/>
      <c r="BE54" s="4"/>
      <c r="BF54" s="4"/>
      <c r="BG54" s="4"/>
      <c r="BH54" s="4"/>
      <c r="BI54" s="4"/>
      <c r="BJ54" s="4"/>
      <c r="BK54" s="4"/>
      <c r="BL54" s="4"/>
      <c r="BM54" s="4"/>
      <c r="BN54" s="4"/>
      <c r="BO54" s="4"/>
      <c r="BP54" s="4"/>
    </row>
    <row r="55" spans="1:68" s="8" customFormat="1" ht="30" customHeight="1">
      <c r="A55" s="177"/>
      <c r="B55" s="137"/>
      <c r="C55" s="13"/>
      <c r="D55" s="13" t="s">
        <v>565</v>
      </c>
      <c r="E55" s="13"/>
      <c r="F55" s="13"/>
      <c r="G55" s="13"/>
      <c r="H55" s="13"/>
      <c r="I55" s="13"/>
      <c r="J55" s="13"/>
      <c r="K55" s="13"/>
      <c r="L55" s="375">
        <f>IF('確認別紙'!L55="","",'確認別紙'!L55)</f>
      </c>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7"/>
      <c r="AJ55" s="143"/>
      <c r="AV55" s="4"/>
      <c r="AW55" s="4"/>
      <c r="AX55" s="4"/>
      <c r="AY55" s="4"/>
      <c r="AZ55" s="4"/>
      <c r="BA55" s="4"/>
      <c r="BB55" s="4"/>
      <c r="BC55" s="4"/>
      <c r="BD55" s="4"/>
      <c r="BE55" s="4"/>
      <c r="BF55" s="4"/>
      <c r="BG55" s="4"/>
      <c r="BH55" s="4"/>
      <c r="BI55" s="4"/>
      <c r="BJ55" s="4"/>
      <c r="BK55" s="4"/>
      <c r="BL55" s="4"/>
      <c r="BM55" s="4"/>
      <c r="BN55" s="4"/>
      <c r="BO55" s="4"/>
      <c r="BP55" s="4"/>
    </row>
    <row r="56" spans="1:68" s="8" customFormat="1" ht="30" customHeight="1">
      <c r="A56" s="177"/>
      <c r="B56" s="137"/>
      <c r="C56" s="13"/>
      <c r="D56" s="13" t="s">
        <v>7</v>
      </c>
      <c r="E56" s="13"/>
      <c r="F56" s="13"/>
      <c r="G56" s="13"/>
      <c r="H56" s="13"/>
      <c r="I56" s="13"/>
      <c r="J56" s="13"/>
      <c r="K56" s="13"/>
      <c r="L56" s="339">
        <f>'確認別紙'!L56</f>
        <v>0</v>
      </c>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7"/>
      <c r="AJ56" s="143"/>
      <c r="AV56" s="4"/>
      <c r="AW56" s="4"/>
      <c r="AX56" s="4"/>
      <c r="AY56" s="4"/>
      <c r="AZ56" s="4"/>
      <c r="BA56" s="4"/>
      <c r="BB56" s="4"/>
      <c r="BC56" s="4"/>
      <c r="BD56" s="4"/>
      <c r="BE56" s="4"/>
      <c r="BF56" s="4"/>
      <c r="BG56" s="4"/>
      <c r="BH56" s="4"/>
      <c r="BI56" s="4"/>
      <c r="BJ56" s="4"/>
      <c r="BK56" s="4"/>
      <c r="BL56" s="4"/>
      <c r="BM56" s="4"/>
      <c r="BN56" s="4"/>
      <c r="BO56" s="4"/>
      <c r="BP56" s="4"/>
    </row>
    <row r="57" spans="1:68" s="8" customFormat="1" ht="30" customHeight="1">
      <c r="A57" s="177"/>
      <c r="B57" s="137"/>
      <c r="C57" s="13"/>
      <c r="D57" s="13"/>
      <c r="E57" s="13"/>
      <c r="F57" s="13"/>
      <c r="G57" s="13"/>
      <c r="H57" s="13"/>
      <c r="I57" s="13"/>
      <c r="J57" s="13"/>
      <c r="K57" s="13"/>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7"/>
      <c r="AJ57" s="143"/>
      <c r="AV57" s="4"/>
      <c r="AW57" s="4"/>
      <c r="AX57" s="4"/>
      <c r="AY57" s="4"/>
      <c r="AZ57" s="4"/>
      <c r="BA57" s="4"/>
      <c r="BB57" s="4"/>
      <c r="BC57" s="4"/>
      <c r="BD57" s="4"/>
      <c r="BE57" s="4"/>
      <c r="BF57" s="4"/>
      <c r="BG57" s="4"/>
      <c r="BH57" s="4"/>
      <c r="BI57" s="4"/>
      <c r="BJ57" s="4"/>
      <c r="BK57" s="4"/>
      <c r="BL57" s="4"/>
      <c r="BM57" s="4"/>
      <c r="BN57" s="4"/>
      <c r="BO57" s="4"/>
      <c r="BP57" s="4"/>
    </row>
    <row r="58" spans="1:68" s="8" customFormat="1" ht="10.5" customHeight="1">
      <c r="A58" s="177"/>
      <c r="B58" s="13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60"/>
      <c r="AI58" s="7"/>
      <c r="AJ58" s="143"/>
      <c r="AV58" s="4"/>
      <c r="AW58" s="4"/>
      <c r="AX58" s="4"/>
      <c r="AY58" s="4"/>
      <c r="AZ58" s="4"/>
      <c r="BA58" s="4"/>
      <c r="BB58" s="4"/>
      <c r="BC58" s="4"/>
      <c r="BD58" s="4"/>
      <c r="BE58" s="4"/>
      <c r="BF58" s="4"/>
      <c r="BG58" s="4"/>
      <c r="BH58" s="4"/>
      <c r="BI58" s="4"/>
      <c r="BJ58" s="4"/>
      <c r="BK58" s="4"/>
      <c r="BL58" s="4"/>
      <c r="BM58" s="4"/>
      <c r="BN58" s="4"/>
      <c r="BO58" s="4"/>
      <c r="BP58" s="4"/>
    </row>
    <row r="59" spans="1:68" s="8" customFormat="1" ht="10.5" customHeight="1">
      <c r="A59" s="177"/>
      <c r="B59" s="137"/>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61"/>
      <c r="AI59" s="7"/>
      <c r="AJ59" s="143"/>
      <c r="AV59" s="4"/>
      <c r="AW59" s="4"/>
      <c r="AX59" s="4"/>
      <c r="AY59" s="4"/>
      <c r="AZ59" s="4"/>
      <c r="BA59" s="4"/>
      <c r="BB59" s="4"/>
      <c r="BC59" s="4"/>
      <c r="BD59" s="4"/>
      <c r="BE59" s="4"/>
      <c r="BF59" s="4"/>
      <c r="BG59" s="4"/>
      <c r="BH59" s="4"/>
      <c r="BI59" s="4"/>
      <c r="BJ59" s="4"/>
      <c r="BK59" s="4"/>
      <c r="BL59" s="4"/>
      <c r="BM59" s="4"/>
      <c r="BN59" s="4"/>
      <c r="BO59" s="4"/>
      <c r="BP59" s="4"/>
    </row>
    <row r="60" spans="1:68" s="8" customFormat="1" ht="30" customHeight="1">
      <c r="A60" s="177"/>
      <c r="B60" s="137"/>
      <c r="C60" s="13" t="s">
        <v>31</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7"/>
      <c r="AI60" s="7"/>
      <c r="AJ60" s="143"/>
      <c r="AV60" s="4"/>
      <c r="AW60" s="4"/>
      <c r="AX60" s="4"/>
      <c r="AY60" s="4"/>
      <c r="AZ60" s="4"/>
      <c r="BA60" s="4"/>
      <c r="BB60" s="4"/>
      <c r="BC60" s="4"/>
      <c r="BD60" s="4"/>
      <c r="BE60" s="4"/>
      <c r="BF60" s="4"/>
      <c r="BG60" s="4"/>
      <c r="BH60" s="4"/>
      <c r="BI60" s="4"/>
      <c r="BJ60" s="4"/>
      <c r="BK60" s="4"/>
      <c r="BL60" s="4"/>
      <c r="BM60" s="4"/>
      <c r="BN60" s="4"/>
      <c r="BO60" s="4"/>
      <c r="BP60" s="4"/>
    </row>
    <row r="61" spans="1:68" s="8" customFormat="1" ht="30" customHeight="1">
      <c r="A61" s="177"/>
      <c r="B61" s="137"/>
      <c r="C61" s="13"/>
      <c r="D61" s="13" t="s">
        <v>5</v>
      </c>
      <c r="E61" s="13"/>
      <c r="F61" s="13"/>
      <c r="G61" s="13"/>
      <c r="H61" s="13"/>
      <c r="I61" s="13"/>
      <c r="J61" s="13"/>
      <c r="K61" s="13"/>
      <c r="L61" s="369">
        <f>'確認別紙'!L61</f>
        <v>0</v>
      </c>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7"/>
      <c r="AJ61" s="143"/>
      <c r="AV61" s="4"/>
      <c r="AW61" s="4"/>
      <c r="AX61" s="4"/>
      <c r="AY61" s="4"/>
      <c r="AZ61" s="4"/>
      <c r="BA61" s="4"/>
      <c r="BB61" s="4"/>
      <c r="BC61" s="4"/>
      <c r="BD61" s="4"/>
      <c r="BE61" s="4"/>
      <c r="BF61" s="4"/>
      <c r="BG61" s="4"/>
      <c r="BH61" s="4"/>
      <c r="BI61" s="4"/>
      <c r="BJ61" s="4"/>
      <c r="BK61" s="4"/>
      <c r="BL61" s="4"/>
      <c r="BM61" s="4"/>
      <c r="BN61" s="4"/>
      <c r="BO61" s="4"/>
      <c r="BP61" s="4"/>
    </row>
    <row r="62" spans="1:68" s="8" customFormat="1" ht="30" customHeight="1">
      <c r="A62" s="177"/>
      <c r="B62" s="137"/>
      <c r="C62" s="13"/>
      <c r="D62" s="13" t="s">
        <v>6</v>
      </c>
      <c r="E62" s="13"/>
      <c r="F62" s="13"/>
      <c r="G62" s="13"/>
      <c r="H62" s="13"/>
      <c r="I62" s="13"/>
      <c r="J62" s="13"/>
      <c r="K62" s="13"/>
      <c r="L62" s="339">
        <f>'確認別紙'!L62</f>
        <v>0</v>
      </c>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7"/>
      <c r="AJ62" s="143"/>
      <c r="AV62" s="4"/>
      <c r="AW62" s="4"/>
      <c r="AX62" s="4"/>
      <c r="AY62" s="4"/>
      <c r="AZ62" s="4"/>
      <c r="BA62" s="4"/>
      <c r="BB62" s="4"/>
      <c r="BC62" s="4"/>
      <c r="BD62" s="4"/>
      <c r="BE62" s="4"/>
      <c r="BF62" s="4"/>
      <c r="BG62" s="4"/>
      <c r="BH62" s="4"/>
      <c r="BI62" s="4"/>
      <c r="BJ62" s="4"/>
      <c r="BK62" s="4"/>
      <c r="BL62" s="4"/>
      <c r="BM62" s="4"/>
      <c r="BN62" s="4"/>
      <c r="BO62" s="4"/>
      <c r="BP62" s="4"/>
    </row>
    <row r="63" spans="1:68" s="8" customFormat="1" ht="30" customHeight="1">
      <c r="A63" s="177"/>
      <c r="B63" s="137"/>
      <c r="C63" s="13"/>
      <c r="D63" s="13" t="s">
        <v>565</v>
      </c>
      <c r="E63" s="13"/>
      <c r="F63" s="13"/>
      <c r="G63" s="13"/>
      <c r="H63" s="13"/>
      <c r="I63" s="13"/>
      <c r="J63" s="13"/>
      <c r="K63" s="13"/>
      <c r="L63" s="375">
        <f>IF('確認別紙'!L63="","",'確認別紙'!L63)</f>
      </c>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7"/>
      <c r="AJ63" s="143"/>
      <c r="AV63" s="4"/>
      <c r="AW63" s="4"/>
      <c r="AX63" s="4"/>
      <c r="AY63" s="4"/>
      <c r="AZ63" s="4"/>
      <c r="BA63" s="4"/>
      <c r="BB63" s="4"/>
      <c r="BC63" s="4"/>
      <c r="BD63" s="4"/>
      <c r="BE63" s="4"/>
      <c r="BF63" s="4"/>
      <c r="BG63" s="4"/>
      <c r="BH63" s="4"/>
      <c r="BI63" s="4"/>
      <c r="BJ63" s="4"/>
      <c r="BK63" s="4"/>
      <c r="BL63" s="4"/>
      <c r="BM63" s="4"/>
      <c r="BN63" s="4"/>
      <c r="BO63" s="4"/>
      <c r="BP63" s="4"/>
    </row>
    <row r="64" spans="1:68" s="8" customFormat="1" ht="30" customHeight="1">
      <c r="A64" s="177"/>
      <c r="B64" s="137"/>
      <c r="C64" s="13"/>
      <c r="D64" s="13" t="s">
        <v>7</v>
      </c>
      <c r="E64" s="13"/>
      <c r="F64" s="13"/>
      <c r="G64" s="13"/>
      <c r="H64" s="13"/>
      <c r="I64" s="13"/>
      <c r="J64" s="13"/>
      <c r="K64" s="13"/>
      <c r="L64" s="339">
        <f>'確認別紙'!L64</f>
        <v>0</v>
      </c>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7"/>
      <c r="AJ64" s="143"/>
      <c r="AV64" s="4"/>
      <c r="AW64" s="4"/>
      <c r="AX64" s="4"/>
      <c r="AY64" s="4"/>
      <c r="AZ64" s="4"/>
      <c r="BA64" s="4"/>
      <c r="BB64" s="4"/>
      <c r="BC64" s="4"/>
      <c r="BD64" s="4"/>
      <c r="BE64" s="4"/>
      <c r="BF64" s="4"/>
      <c r="BG64" s="4"/>
      <c r="BH64" s="4"/>
      <c r="BI64" s="4"/>
      <c r="BJ64" s="4"/>
      <c r="BK64" s="4"/>
      <c r="BL64" s="4"/>
      <c r="BM64" s="4"/>
      <c r="BN64" s="4"/>
      <c r="BO64" s="4"/>
      <c r="BP64" s="4"/>
    </row>
    <row r="65" spans="1:68" s="8" customFormat="1" ht="30" customHeight="1">
      <c r="A65" s="177"/>
      <c r="B65" s="137"/>
      <c r="C65" s="13"/>
      <c r="D65" s="13"/>
      <c r="E65" s="13"/>
      <c r="F65" s="13"/>
      <c r="G65" s="13"/>
      <c r="H65" s="13"/>
      <c r="I65" s="13"/>
      <c r="J65" s="13"/>
      <c r="K65" s="13"/>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7"/>
      <c r="AJ65" s="143"/>
      <c r="AV65" s="4"/>
      <c r="AW65" s="4"/>
      <c r="AX65" s="4"/>
      <c r="AY65" s="4"/>
      <c r="AZ65" s="4"/>
      <c r="BA65" s="4"/>
      <c r="BB65" s="4"/>
      <c r="BC65" s="4"/>
      <c r="BD65" s="4"/>
      <c r="BE65" s="4"/>
      <c r="BF65" s="4"/>
      <c r="BG65" s="4"/>
      <c r="BH65" s="4"/>
      <c r="BI65" s="4"/>
      <c r="BJ65" s="4"/>
      <c r="BK65" s="4"/>
      <c r="BL65" s="4"/>
      <c r="BM65" s="4"/>
      <c r="BN65" s="4"/>
      <c r="BO65" s="4"/>
      <c r="BP65" s="4"/>
    </row>
    <row r="66" spans="1:68" s="8" customFormat="1" ht="10.5" customHeight="1">
      <c r="A66" s="177"/>
      <c r="B66" s="13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60"/>
      <c r="AI66" s="7"/>
      <c r="AJ66" s="143"/>
      <c r="AV66" s="4"/>
      <c r="AW66" s="4"/>
      <c r="AX66" s="4"/>
      <c r="AY66" s="4"/>
      <c r="AZ66" s="4"/>
      <c r="BA66" s="4"/>
      <c r="BB66" s="4"/>
      <c r="BC66" s="4"/>
      <c r="BD66" s="4"/>
      <c r="BE66" s="4"/>
      <c r="BF66" s="4"/>
      <c r="BG66" s="4"/>
      <c r="BH66" s="4"/>
      <c r="BI66" s="4"/>
      <c r="BJ66" s="4"/>
      <c r="BK66" s="4"/>
      <c r="BL66" s="4"/>
      <c r="BM66" s="4"/>
      <c r="BN66" s="4"/>
      <c r="BO66" s="4"/>
      <c r="BP66" s="4"/>
    </row>
    <row r="67" spans="1:68" s="8" customFormat="1" ht="10.5" customHeight="1">
      <c r="A67" s="177"/>
      <c r="B67" s="137"/>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61"/>
      <c r="AI67" s="7"/>
      <c r="AJ67" s="143"/>
      <c r="AV67" s="4"/>
      <c r="AW67" s="4"/>
      <c r="AX67" s="4"/>
      <c r="AY67" s="4"/>
      <c r="AZ67" s="4"/>
      <c r="BA67" s="4"/>
      <c r="BB67" s="4"/>
      <c r="BC67" s="4"/>
      <c r="BD67" s="4"/>
      <c r="BE67" s="4"/>
      <c r="BF67" s="4"/>
      <c r="BG67" s="4"/>
      <c r="BH67" s="4"/>
      <c r="BI67" s="4"/>
      <c r="BJ67" s="4"/>
      <c r="BK67" s="4"/>
      <c r="BL67" s="4"/>
      <c r="BM67" s="4"/>
      <c r="BN67" s="4"/>
      <c r="BO67" s="4"/>
      <c r="BP67" s="4"/>
    </row>
    <row r="68" spans="1:68" s="8" customFormat="1" ht="30" customHeight="1">
      <c r="A68" s="177"/>
      <c r="B68" s="137"/>
      <c r="C68" s="13" t="s">
        <v>31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7"/>
      <c r="AI68" s="7"/>
      <c r="AJ68" s="143"/>
      <c r="AV68" s="4"/>
      <c r="AW68" s="4"/>
      <c r="AX68" s="4"/>
      <c r="AY68" s="4"/>
      <c r="AZ68" s="4"/>
      <c r="BA68" s="4"/>
      <c r="BB68" s="4"/>
      <c r="BC68" s="4"/>
      <c r="BD68" s="4"/>
      <c r="BE68" s="4"/>
      <c r="BF68" s="4"/>
      <c r="BG68" s="4"/>
      <c r="BH68" s="4"/>
      <c r="BI68" s="4"/>
      <c r="BJ68" s="4"/>
      <c r="BK68" s="4"/>
      <c r="BL68" s="4"/>
      <c r="BM68" s="4"/>
      <c r="BN68" s="4"/>
      <c r="BO68" s="4"/>
      <c r="BP68" s="4"/>
    </row>
    <row r="69" spans="1:68" s="8" customFormat="1" ht="30" customHeight="1">
      <c r="A69" s="177"/>
      <c r="B69" s="137"/>
      <c r="C69" s="13"/>
      <c r="D69" s="13" t="s">
        <v>5</v>
      </c>
      <c r="E69" s="13"/>
      <c r="F69" s="13"/>
      <c r="G69" s="13"/>
      <c r="H69" s="13"/>
      <c r="I69" s="13"/>
      <c r="J69" s="13"/>
      <c r="K69" s="13"/>
      <c r="L69" s="369">
        <f>'確認別紙'!L69</f>
        <v>0</v>
      </c>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7"/>
      <c r="AJ69" s="143"/>
      <c r="AV69" s="4"/>
      <c r="AW69" s="4"/>
      <c r="AX69" s="4"/>
      <c r="AY69" s="4"/>
      <c r="AZ69" s="4"/>
      <c r="BA69" s="4"/>
      <c r="BB69" s="4"/>
      <c r="BC69" s="4"/>
      <c r="BD69" s="4"/>
      <c r="BE69" s="4"/>
      <c r="BF69" s="4"/>
      <c r="BG69" s="4"/>
      <c r="BH69" s="4"/>
      <c r="BI69" s="4"/>
      <c r="BJ69" s="4"/>
      <c r="BK69" s="4"/>
      <c r="BL69" s="4"/>
      <c r="BM69" s="4"/>
      <c r="BN69" s="4"/>
      <c r="BO69" s="4"/>
      <c r="BP69" s="4"/>
    </row>
    <row r="70" spans="1:68" s="8" customFormat="1" ht="30" customHeight="1">
      <c r="A70" s="177"/>
      <c r="B70" s="137"/>
      <c r="C70" s="13"/>
      <c r="D70" s="13" t="s">
        <v>6</v>
      </c>
      <c r="E70" s="13"/>
      <c r="F70" s="13"/>
      <c r="G70" s="13"/>
      <c r="H70" s="13"/>
      <c r="I70" s="13"/>
      <c r="J70" s="13"/>
      <c r="K70" s="13"/>
      <c r="L70" s="339">
        <f>'確認別紙'!L70</f>
        <v>0</v>
      </c>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7"/>
      <c r="AJ70" s="143"/>
      <c r="AV70" s="4"/>
      <c r="AW70" s="4"/>
      <c r="AX70" s="4"/>
      <c r="AY70" s="4"/>
      <c r="AZ70" s="4"/>
      <c r="BA70" s="4"/>
      <c r="BB70" s="4"/>
      <c r="BC70" s="4"/>
      <c r="BD70" s="4"/>
      <c r="BE70" s="4"/>
      <c r="BF70" s="4"/>
      <c r="BG70" s="4"/>
      <c r="BH70" s="4"/>
      <c r="BI70" s="4"/>
      <c r="BJ70" s="4"/>
      <c r="BK70" s="4"/>
      <c r="BL70" s="4"/>
      <c r="BM70" s="4"/>
      <c r="BN70" s="4"/>
      <c r="BO70" s="4"/>
      <c r="BP70" s="4"/>
    </row>
    <row r="71" spans="1:68" s="8" customFormat="1" ht="30" customHeight="1">
      <c r="A71" s="177"/>
      <c r="B71" s="137"/>
      <c r="C71" s="13"/>
      <c r="D71" s="13" t="s">
        <v>565</v>
      </c>
      <c r="E71" s="13"/>
      <c r="F71" s="13"/>
      <c r="G71" s="13"/>
      <c r="H71" s="13"/>
      <c r="I71" s="13"/>
      <c r="J71" s="13"/>
      <c r="K71" s="13"/>
      <c r="L71" s="375">
        <f>IF('確認別紙'!L71="","",'確認別紙'!L71)</f>
      </c>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7"/>
      <c r="AJ71" s="143"/>
      <c r="AV71" s="4"/>
      <c r="AW71" s="4"/>
      <c r="AX71" s="4"/>
      <c r="AY71" s="4"/>
      <c r="AZ71" s="4"/>
      <c r="BA71" s="4"/>
      <c r="BB71" s="4"/>
      <c r="BC71" s="4"/>
      <c r="BD71" s="4"/>
      <c r="BE71" s="4"/>
      <c r="BF71" s="4"/>
      <c r="BG71" s="4"/>
      <c r="BH71" s="4"/>
      <c r="BI71" s="4"/>
      <c r="BJ71" s="4"/>
      <c r="BK71" s="4"/>
      <c r="BL71" s="4"/>
      <c r="BM71" s="4"/>
      <c r="BN71" s="4"/>
      <c r="BO71" s="4"/>
      <c r="BP71" s="4"/>
    </row>
    <row r="72" spans="1:68" s="8" customFormat="1" ht="30" customHeight="1">
      <c r="A72" s="177"/>
      <c r="B72" s="137"/>
      <c r="C72" s="13"/>
      <c r="D72" s="13" t="s">
        <v>7</v>
      </c>
      <c r="E72" s="13"/>
      <c r="F72" s="13"/>
      <c r="G72" s="13"/>
      <c r="H72" s="13"/>
      <c r="I72" s="13"/>
      <c r="J72" s="13"/>
      <c r="K72" s="13"/>
      <c r="L72" s="339">
        <f>'確認別紙'!L72</f>
        <v>0</v>
      </c>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7"/>
      <c r="AJ72" s="143"/>
      <c r="AV72" s="4"/>
      <c r="AW72" s="4"/>
      <c r="AX72" s="4"/>
      <c r="AY72" s="4"/>
      <c r="AZ72" s="4"/>
      <c r="BA72" s="4"/>
      <c r="BB72" s="4"/>
      <c r="BC72" s="4"/>
      <c r="BD72" s="4"/>
      <c r="BE72" s="4"/>
      <c r="BF72" s="4"/>
      <c r="BG72" s="4"/>
      <c r="BH72" s="4"/>
      <c r="BI72" s="4"/>
      <c r="BJ72" s="4"/>
      <c r="BK72" s="4"/>
      <c r="BL72" s="4"/>
      <c r="BM72" s="4"/>
      <c r="BN72" s="4"/>
      <c r="BO72" s="4"/>
      <c r="BP72" s="4"/>
    </row>
    <row r="73" spans="1:68" s="8" customFormat="1" ht="30" customHeight="1">
      <c r="A73" s="177"/>
      <c r="B73" s="137"/>
      <c r="C73" s="13"/>
      <c r="D73" s="13"/>
      <c r="E73" s="13"/>
      <c r="F73" s="13"/>
      <c r="G73" s="13"/>
      <c r="H73" s="13"/>
      <c r="I73" s="13"/>
      <c r="J73" s="13"/>
      <c r="K73" s="13"/>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7"/>
      <c r="AJ73" s="143"/>
      <c r="AV73" s="4"/>
      <c r="AW73" s="4"/>
      <c r="AX73" s="4"/>
      <c r="AY73" s="4"/>
      <c r="AZ73" s="4"/>
      <c r="BA73" s="4"/>
      <c r="BB73" s="4"/>
      <c r="BC73" s="4"/>
      <c r="BD73" s="4"/>
      <c r="BE73" s="4"/>
      <c r="BF73" s="4"/>
      <c r="BG73" s="4"/>
      <c r="BH73" s="4"/>
      <c r="BI73" s="4"/>
      <c r="BJ73" s="4"/>
      <c r="BK73" s="4"/>
      <c r="BL73" s="4"/>
      <c r="BM73" s="4"/>
      <c r="BN73" s="4"/>
      <c r="BO73" s="4"/>
      <c r="BP73" s="4"/>
    </row>
    <row r="74" spans="1:68" s="8" customFormat="1" ht="10.5" customHeight="1">
      <c r="A74" s="177"/>
      <c r="B74" s="13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60"/>
      <c r="AI74" s="7"/>
      <c r="AJ74" s="143"/>
      <c r="AV74" s="4"/>
      <c r="AW74" s="4"/>
      <c r="AX74" s="4"/>
      <c r="AY74" s="4"/>
      <c r="AZ74" s="4"/>
      <c r="BA74" s="4"/>
      <c r="BB74" s="4"/>
      <c r="BC74" s="4"/>
      <c r="BD74" s="4"/>
      <c r="BE74" s="4"/>
      <c r="BF74" s="4"/>
      <c r="BG74" s="4"/>
      <c r="BH74" s="4"/>
      <c r="BI74" s="4"/>
      <c r="BJ74" s="4"/>
      <c r="BK74" s="4"/>
      <c r="BL74" s="4"/>
      <c r="BM74" s="4"/>
      <c r="BN74" s="4"/>
      <c r="BO74" s="4"/>
      <c r="BP74" s="4"/>
    </row>
    <row r="75" spans="1:68" s="8" customFormat="1" ht="6" customHeight="1">
      <c r="A75" s="177"/>
      <c r="B75" s="137"/>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61"/>
      <c r="AI75" s="7"/>
      <c r="AJ75" s="143"/>
      <c r="AV75" s="4"/>
      <c r="AW75" s="4"/>
      <c r="AX75" s="4"/>
      <c r="AY75" s="4"/>
      <c r="AZ75" s="4"/>
      <c r="BA75" s="4"/>
      <c r="BB75" s="4"/>
      <c r="BC75" s="4"/>
      <c r="BD75" s="4"/>
      <c r="BE75" s="4"/>
      <c r="BF75" s="4"/>
      <c r="BG75" s="4"/>
      <c r="BH75" s="4"/>
      <c r="BI75" s="4"/>
      <c r="BJ75" s="4"/>
      <c r="BK75" s="4"/>
      <c r="BL75" s="4"/>
      <c r="BM75" s="4"/>
      <c r="BN75" s="4"/>
      <c r="BO75" s="4"/>
      <c r="BP75" s="4"/>
    </row>
    <row r="76" spans="1:68" s="8" customFormat="1" ht="7.5" customHeight="1">
      <c r="A76" s="177"/>
      <c r="B76" s="137"/>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35"/>
      <c r="AJ76" s="143"/>
      <c r="AV76" s="4"/>
      <c r="AW76" s="4"/>
      <c r="AX76" s="4"/>
      <c r="AY76" s="4"/>
      <c r="AZ76" s="4"/>
      <c r="BA76" s="4"/>
      <c r="BB76" s="4"/>
      <c r="BC76" s="4"/>
      <c r="BD76" s="4"/>
      <c r="BE76" s="4"/>
      <c r="BF76" s="4"/>
      <c r="BG76" s="4"/>
      <c r="BH76" s="4"/>
      <c r="BI76" s="4"/>
      <c r="BJ76" s="4"/>
      <c r="BK76" s="4"/>
      <c r="BL76" s="4"/>
      <c r="BM76" s="4"/>
      <c r="BN76" s="4"/>
      <c r="BO76" s="4"/>
      <c r="BP76" s="4"/>
    </row>
  </sheetData>
  <sheetProtection password="CB9D" sheet="1" selectLockedCells="1"/>
  <mergeCells count="40">
    <mergeCell ref="L32:AH32"/>
    <mergeCell ref="L33:AH33"/>
    <mergeCell ref="L30:AH30"/>
    <mergeCell ref="L31:AH31"/>
    <mergeCell ref="L21:AH21"/>
    <mergeCell ref="L13:AH13"/>
    <mergeCell ref="L14:AH14"/>
    <mergeCell ref="L15:AH15"/>
    <mergeCell ref="L16:AH16"/>
    <mergeCell ref="L17:AH17"/>
    <mergeCell ref="L48:AH48"/>
    <mergeCell ref="L49:AH49"/>
    <mergeCell ref="L39:AH39"/>
    <mergeCell ref="L22:AH22"/>
    <mergeCell ref="L23:AH23"/>
    <mergeCell ref="L24:AH24"/>
    <mergeCell ref="L25:AH25"/>
    <mergeCell ref="L29:AH29"/>
    <mergeCell ref="L37:AH37"/>
    <mergeCell ref="L38:AH38"/>
    <mergeCell ref="L57:AH57"/>
    <mergeCell ref="L40:AH40"/>
    <mergeCell ref="L41:AH41"/>
    <mergeCell ref="L45:AH45"/>
    <mergeCell ref="L53:AH53"/>
    <mergeCell ref="L54:AH54"/>
    <mergeCell ref="L55:AH55"/>
    <mergeCell ref="L56:AH56"/>
    <mergeCell ref="L46:AH46"/>
    <mergeCell ref="L47:AH47"/>
    <mergeCell ref="L72:AH72"/>
    <mergeCell ref="L73:AH73"/>
    <mergeCell ref="L61:AH61"/>
    <mergeCell ref="L62:AH62"/>
    <mergeCell ref="L63:AH63"/>
    <mergeCell ref="L64:AH64"/>
    <mergeCell ref="L70:AH70"/>
    <mergeCell ref="L71:AH71"/>
    <mergeCell ref="L65:AH65"/>
    <mergeCell ref="L69:AH69"/>
  </mergeCells>
  <printOptions/>
  <pageMargins left="0.984251968503937" right="0.4724409448818898" top="0.4724409448818898" bottom="0.4724409448818898" header="0.5118110236220472" footer="0.2755905511811024"/>
  <pageSetup blackAndWhite="1" fitToHeight="1" fitToWidth="1" horizontalDpi="300" verticalDpi="300" orientation="portrait" paperSize="9" r:id="rId1"/>
  <headerFooter alignWithMargins="0">
    <oddFooter>&amp;L&amp;12IKJC230828Ver14</oddFooter>
  </headerFooter>
  <rowBreaks count="1" manualBreakCount="1">
    <brk id="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CM380"/>
  <sheetViews>
    <sheetView showGridLines="0" showRowColHeaders="0" showOutlineSymbols="0" zoomScaleSheetLayoutView="100" zoomScalePageLayoutView="0" workbookViewId="0" topLeftCell="A1">
      <selection activeCell="AY10" sqref="AY10:BB10"/>
    </sheetView>
  </sheetViews>
  <sheetFormatPr defaultColWidth="5.25390625" defaultRowHeight="30" customHeight="1"/>
  <cols>
    <col min="1" max="1" width="1.25" style="4" customWidth="1"/>
    <col min="2" max="2" width="5.00390625" style="4" customWidth="1"/>
    <col min="3" max="3" width="32.375" style="73" customWidth="1"/>
    <col min="4" max="4" width="1.12109375" style="73" customWidth="1"/>
    <col min="5" max="66" width="2.625" style="4" customWidth="1"/>
    <col min="67" max="68" width="2.625" style="8" customWidth="1"/>
    <col min="69" max="70" width="2.625" style="7" customWidth="1"/>
    <col min="71" max="71" width="1.25" style="8" customWidth="1"/>
    <col min="72" max="73" width="5.25390625" style="8" customWidth="1"/>
    <col min="74" max="74" width="47.75390625" style="8" customWidth="1"/>
    <col min="75" max="82" width="5.25390625" style="8" customWidth="1"/>
    <col min="83" max="16384" width="5.25390625" style="4" customWidth="1"/>
  </cols>
  <sheetData>
    <row r="1" spans="1:82" ht="30" customHeight="1">
      <c r="A1" s="73"/>
      <c r="B1" s="73"/>
      <c r="C1" s="47"/>
      <c r="D1" s="4"/>
      <c r="E1" s="47" t="s">
        <v>536</v>
      </c>
      <c r="AH1" s="8"/>
      <c r="AI1" s="7"/>
      <c r="AJ1" s="8"/>
      <c r="AK1" s="8"/>
      <c r="AL1" s="8"/>
      <c r="AM1" s="8"/>
      <c r="AN1" s="8"/>
      <c r="AO1" s="8"/>
      <c r="AP1" s="8"/>
      <c r="AQ1" s="8"/>
      <c r="AR1" s="8"/>
      <c r="AS1" s="8"/>
      <c r="AT1" s="8"/>
      <c r="AU1" s="8"/>
      <c r="BO1" s="4"/>
      <c r="BP1" s="4"/>
      <c r="BQ1" s="4"/>
      <c r="BR1" s="4"/>
      <c r="BS1" s="4"/>
      <c r="BT1" s="4"/>
      <c r="BU1" s="4"/>
      <c r="BV1" s="4"/>
      <c r="BW1" s="4"/>
      <c r="BX1" s="4"/>
      <c r="BY1" s="4"/>
      <c r="BZ1" s="4"/>
      <c r="CA1" s="4"/>
      <c r="CB1" s="4"/>
      <c r="CC1" s="4"/>
      <c r="CD1" s="4"/>
    </row>
    <row r="2" spans="3:82" s="1" customFormat="1" ht="7.5" customHeight="1">
      <c r="C2" s="104"/>
      <c r="D2" s="136"/>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2"/>
      <c r="BU2" s="2"/>
      <c r="BV2" s="2"/>
      <c r="BW2" s="2"/>
      <c r="BX2" s="2"/>
      <c r="BY2" s="2"/>
      <c r="BZ2" s="2"/>
      <c r="CA2" s="2"/>
      <c r="CB2" s="2"/>
      <c r="CC2" s="2"/>
      <c r="CD2" s="2"/>
    </row>
    <row r="3" spans="3:82" s="48" customFormat="1" ht="30" customHeight="1">
      <c r="C3" s="105"/>
      <c r="D3" s="147"/>
      <c r="E3" s="4" t="s">
        <v>633</v>
      </c>
      <c r="F3" s="4"/>
      <c r="G3" s="4"/>
      <c r="H3" s="4"/>
      <c r="I3" s="4"/>
      <c r="J3" s="4"/>
      <c r="K3" s="4"/>
      <c r="L3" s="4"/>
      <c r="M3" s="4"/>
      <c r="N3" s="4"/>
      <c r="O3" s="4"/>
      <c r="P3" s="4"/>
      <c r="Q3" s="4"/>
      <c r="R3" s="4"/>
      <c r="BO3" s="9"/>
      <c r="BP3" s="9"/>
      <c r="BQ3" s="36"/>
      <c r="BR3" s="36"/>
      <c r="BS3" s="148"/>
      <c r="BT3" s="9"/>
      <c r="BU3" s="9"/>
      <c r="BV3" s="9"/>
      <c r="BW3" s="9"/>
      <c r="BX3" s="9"/>
      <c r="BY3" s="9"/>
      <c r="BZ3" s="9"/>
      <c r="CA3" s="9"/>
      <c r="CB3" s="9"/>
      <c r="CC3" s="9"/>
      <c r="CD3" s="9"/>
    </row>
    <row r="4" spans="3:82" s="48" customFormat="1" ht="30" customHeight="1">
      <c r="C4" s="105"/>
      <c r="D4" s="147"/>
      <c r="E4" s="4"/>
      <c r="F4" s="4"/>
      <c r="G4" s="4"/>
      <c r="H4" s="4"/>
      <c r="I4" s="4"/>
      <c r="J4" s="4"/>
      <c r="K4" s="4"/>
      <c r="L4" s="4"/>
      <c r="M4" s="4"/>
      <c r="N4" s="4"/>
      <c r="O4" s="4"/>
      <c r="P4" s="4"/>
      <c r="Q4" s="4"/>
      <c r="R4" s="4"/>
      <c r="AK4" s="1" t="s">
        <v>160</v>
      </c>
      <c r="AL4" s="1"/>
      <c r="BO4" s="9"/>
      <c r="BP4" s="9"/>
      <c r="BQ4" s="36"/>
      <c r="BR4" s="36"/>
      <c r="BS4" s="148"/>
      <c r="BT4" s="9"/>
      <c r="BU4" s="9"/>
      <c r="BV4" s="9"/>
      <c r="BW4" s="9"/>
      <c r="BX4" s="9"/>
      <c r="BY4" s="9"/>
      <c r="BZ4" s="9"/>
      <c r="CA4" s="9"/>
      <c r="CB4" s="9"/>
      <c r="CC4" s="9"/>
      <c r="CD4" s="9"/>
    </row>
    <row r="5" spans="3:82" s="48" customFormat="1" ht="30" customHeight="1">
      <c r="C5" s="105"/>
      <c r="D5" s="14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98" t="s">
        <v>155</v>
      </c>
      <c r="AL5" s="98"/>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36"/>
      <c r="BR5" s="36"/>
      <c r="BS5" s="148"/>
      <c r="BT5" s="9"/>
      <c r="BU5" s="9"/>
      <c r="BV5" s="9"/>
      <c r="BW5" s="9"/>
      <c r="BX5" s="9"/>
      <c r="BY5" s="9"/>
      <c r="BZ5" s="9"/>
      <c r="CA5" s="9"/>
      <c r="CB5" s="9"/>
      <c r="CC5" s="9"/>
      <c r="CD5" s="9"/>
    </row>
    <row r="6" spans="3:82" s="48" customFormat="1" ht="30" customHeight="1">
      <c r="C6" s="105"/>
      <c r="D6" s="147"/>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36"/>
      <c r="BR6" s="36"/>
      <c r="BS6" s="148"/>
      <c r="BT6" s="9"/>
      <c r="BU6" s="9"/>
      <c r="BV6" s="9"/>
      <c r="BW6" s="9"/>
      <c r="BX6" s="9"/>
      <c r="BY6" s="9"/>
      <c r="BZ6" s="9"/>
      <c r="CA6" s="9"/>
      <c r="CB6" s="9"/>
      <c r="CC6" s="9"/>
      <c r="CD6" s="9"/>
    </row>
    <row r="7" spans="3:82" s="48" customFormat="1" ht="30" customHeight="1">
      <c r="C7" s="105"/>
      <c r="D7" s="147"/>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36"/>
      <c r="BR7" s="36"/>
      <c r="BS7" s="148"/>
      <c r="BT7" s="9"/>
      <c r="BU7" s="9"/>
      <c r="BV7" s="9"/>
      <c r="BW7" s="9"/>
      <c r="BX7" s="9"/>
      <c r="BY7" s="9"/>
      <c r="BZ7" s="9"/>
      <c r="CA7" s="9"/>
      <c r="CB7" s="9"/>
      <c r="CC7" s="9"/>
      <c r="CD7" s="9"/>
    </row>
    <row r="8" spans="3:82" s="48" customFormat="1" ht="30" customHeight="1">
      <c r="C8" s="105"/>
      <c r="D8" s="14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t="s">
        <v>127</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36"/>
      <c r="BR8" s="36"/>
      <c r="BS8" s="148"/>
      <c r="BT8" s="9"/>
      <c r="BU8" s="9"/>
      <c r="BV8" s="9"/>
      <c r="BW8" s="9"/>
      <c r="BX8" s="9"/>
      <c r="BY8" s="9"/>
      <c r="BZ8" s="9"/>
      <c r="CA8" s="9"/>
      <c r="CB8" s="9"/>
      <c r="CC8" s="9"/>
      <c r="CD8" s="9"/>
    </row>
    <row r="9" spans="3:82" s="48" customFormat="1" ht="30" customHeight="1">
      <c r="C9" s="105"/>
      <c r="D9" s="147"/>
      <c r="E9" s="4"/>
      <c r="F9" s="4"/>
      <c r="G9" s="4"/>
      <c r="H9" s="4"/>
      <c r="I9" s="4"/>
      <c r="J9" s="4"/>
      <c r="K9" s="4"/>
      <c r="L9" s="4"/>
      <c r="M9" s="4"/>
      <c r="N9" s="4"/>
      <c r="O9" s="4"/>
      <c r="P9" s="4"/>
      <c r="Q9" s="4"/>
      <c r="R9" s="4"/>
      <c r="BO9" s="9"/>
      <c r="BP9" s="9"/>
      <c r="BQ9" s="36"/>
      <c r="BR9" s="36"/>
      <c r="BS9" s="148"/>
      <c r="BT9" s="9"/>
      <c r="BU9" s="9"/>
      <c r="BV9" s="9"/>
      <c r="BW9" s="9"/>
      <c r="BX9" s="9"/>
      <c r="BY9" s="9"/>
      <c r="BZ9" s="9"/>
      <c r="CA9" s="9"/>
      <c r="CB9" s="9"/>
      <c r="CC9" s="9"/>
      <c r="CD9" s="9"/>
    </row>
    <row r="10" spans="3:82" s="48" customFormat="1" ht="30" customHeight="1">
      <c r="C10" s="105"/>
      <c r="D10" s="147"/>
      <c r="E10" s="4"/>
      <c r="F10" s="4"/>
      <c r="G10" s="4"/>
      <c r="H10" s="4"/>
      <c r="I10" s="4"/>
      <c r="J10" s="4"/>
      <c r="K10" s="4"/>
      <c r="L10" s="4"/>
      <c r="M10" s="4"/>
      <c r="N10" s="4"/>
      <c r="O10" s="4"/>
      <c r="P10" s="4"/>
      <c r="Q10" s="4"/>
      <c r="R10" s="4"/>
      <c r="AU10" s="4"/>
      <c r="AV10" s="4"/>
      <c r="AW10" s="10"/>
      <c r="AX10" s="10" t="s">
        <v>710</v>
      </c>
      <c r="AY10" s="395"/>
      <c r="AZ10" s="395"/>
      <c r="BA10" s="395"/>
      <c r="BB10" s="395"/>
      <c r="BC10" s="306" t="s">
        <v>110</v>
      </c>
      <c r="BD10" s="306"/>
      <c r="BE10" s="395"/>
      <c r="BF10" s="395"/>
      <c r="BG10" s="395"/>
      <c r="BH10" s="395"/>
      <c r="BI10" s="306" t="s">
        <v>111</v>
      </c>
      <c r="BJ10" s="306"/>
      <c r="BK10" s="395"/>
      <c r="BL10" s="395"/>
      <c r="BM10" s="395"/>
      <c r="BN10" s="395"/>
      <c r="BO10" s="394" t="s">
        <v>112</v>
      </c>
      <c r="BP10" s="394"/>
      <c r="BQ10" s="36"/>
      <c r="BR10" s="36"/>
      <c r="BS10" s="148"/>
      <c r="BT10" s="9"/>
      <c r="BU10" s="9"/>
      <c r="BV10" s="9"/>
      <c r="BW10" s="9"/>
      <c r="BX10" s="9"/>
      <c r="BY10" s="9"/>
      <c r="BZ10" s="9"/>
      <c r="CA10" s="9"/>
      <c r="CB10" s="9"/>
      <c r="CC10" s="9"/>
      <c r="CD10" s="9"/>
    </row>
    <row r="11" spans="3:82" s="48" customFormat="1" ht="30" customHeight="1">
      <c r="C11" s="105"/>
      <c r="D11" s="147"/>
      <c r="E11" s="4"/>
      <c r="F11" s="4"/>
      <c r="G11" s="4"/>
      <c r="H11" s="4"/>
      <c r="I11" s="4"/>
      <c r="J11" s="4"/>
      <c r="K11" s="4"/>
      <c r="L11" s="4"/>
      <c r="M11" s="4"/>
      <c r="N11" s="4"/>
      <c r="O11" s="4"/>
      <c r="P11" s="4"/>
      <c r="Q11" s="4"/>
      <c r="R11" s="4"/>
      <c r="BO11" s="9"/>
      <c r="BP11" s="9"/>
      <c r="BQ11" s="36"/>
      <c r="BR11" s="36"/>
      <c r="BS11" s="148"/>
      <c r="BT11" s="9"/>
      <c r="BU11" s="9"/>
      <c r="BV11" s="9"/>
      <c r="BW11" s="9"/>
      <c r="BX11" s="9"/>
      <c r="BY11" s="9"/>
      <c r="BZ11" s="9"/>
      <c r="CA11" s="9"/>
      <c r="CB11" s="9"/>
      <c r="CC11" s="9"/>
      <c r="CD11" s="9"/>
    </row>
    <row r="12" spans="4:71" ht="30" customHeight="1">
      <c r="D12" s="137"/>
      <c r="E12" s="10"/>
      <c r="F12" s="10"/>
      <c r="G12" s="10"/>
      <c r="H12" s="10"/>
      <c r="I12" s="10"/>
      <c r="J12" s="10"/>
      <c r="K12" s="10"/>
      <c r="L12" s="10"/>
      <c r="M12" s="10"/>
      <c r="N12" s="10"/>
      <c r="O12" s="399" t="s">
        <v>945</v>
      </c>
      <c r="P12" s="399"/>
      <c r="Q12" s="399"/>
      <c r="R12" s="399"/>
      <c r="S12" s="399"/>
      <c r="T12" s="399"/>
      <c r="U12" s="399"/>
      <c r="V12" s="227"/>
      <c r="W12" s="4" t="s">
        <v>161</v>
      </c>
      <c r="BS12" s="143"/>
    </row>
    <row r="13" spans="4:71" ht="30" customHeight="1">
      <c r="D13" s="137"/>
      <c r="E13" s="13"/>
      <c r="F13" s="13"/>
      <c r="BS13" s="143"/>
    </row>
    <row r="14" spans="4:71" ht="15" customHeight="1">
      <c r="D14" s="13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60"/>
      <c r="BP14" s="60"/>
      <c r="BS14" s="143"/>
    </row>
    <row r="15" spans="4:71" ht="15" customHeight="1">
      <c r="D15" s="137"/>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61"/>
      <c r="BP15" s="61"/>
      <c r="BS15" s="143"/>
    </row>
    <row r="16" spans="4:71" ht="30" customHeight="1">
      <c r="D16" s="137"/>
      <c r="E16" s="13" t="s">
        <v>156</v>
      </c>
      <c r="F16" s="13"/>
      <c r="BS16" s="143"/>
    </row>
    <row r="17" spans="4:71" ht="30" customHeight="1">
      <c r="D17" s="137"/>
      <c r="I17" s="416" t="s">
        <v>162</v>
      </c>
      <c r="J17" s="416"/>
      <c r="K17" s="416"/>
      <c r="L17" s="416"/>
      <c r="M17" s="416"/>
      <c r="Q17" s="338">
        <f>'確認申請書'!L74&amp;IF('確認別紙'!L14="",""," 、 "&amp;'確認別紙'!L14)&amp;IF('確認別紙'!L22="",""," 、 "&amp;'確認別紙'!L22)&amp;IF('確認別紙'!L30="",""," 、 "&amp;'確認別紙'!L30)&amp;IF('確認別紙'!L38="",""," 、 "&amp;'確認別紙'!L38)&amp;IF('確認別紙'!L46="",""," 、 "&amp;'確認別紙'!L46)&amp;IF('確認別紙'!L54="",""," 、 "&amp;'確認別紙'!L54)&amp;IF('確認別紙'!L62="",""," 、 "&amp;'確認別紙'!L62)&amp;IF('確認別紙'!L70="",""," 、 "&amp;'確認別紙'!L70)</f>
      </c>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2"/>
      <c r="BL17" s="32"/>
      <c r="BM17" s="358"/>
      <c r="BN17" s="358"/>
      <c r="BO17" s="358"/>
      <c r="BP17" s="358"/>
      <c r="BS17" s="143"/>
    </row>
    <row r="18" spans="4:71" ht="30" customHeight="1">
      <c r="D18" s="137"/>
      <c r="I18" s="416"/>
      <c r="J18" s="416"/>
      <c r="K18" s="416"/>
      <c r="L18" s="416"/>
      <c r="M18" s="416"/>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2"/>
      <c r="BL18" s="32"/>
      <c r="BM18" s="358"/>
      <c r="BN18" s="358"/>
      <c r="BO18" s="358"/>
      <c r="BP18" s="358"/>
      <c r="BS18" s="143"/>
    </row>
    <row r="19" spans="4:71" ht="30" customHeight="1">
      <c r="D19" s="137"/>
      <c r="I19" s="4" t="s">
        <v>408</v>
      </c>
      <c r="Q19" s="397">
        <f>IF('確認申請書'!L75="","",'確認申請書'!L75)</f>
      </c>
      <c r="R19" s="397"/>
      <c r="S19" s="397"/>
      <c r="T19" s="397"/>
      <c r="U19" s="397"/>
      <c r="V19" s="397"/>
      <c r="W19" s="397"/>
      <c r="X19" s="397"/>
      <c r="Y19" s="397"/>
      <c r="Z19" s="397"/>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S19" s="143"/>
    </row>
    <row r="20" spans="4:71" ht="30" customHeight="1">
      <c r="D20" s="137"/>
      <c r="I20" s="4" t="s">
        <v>568</v>
      </c>
      <c r="Q20" s="398">
        <f>IF('確認申請書'!L76="","",'確認申請書'!L76)</f>
      </c>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72"/>
      <c r="BL20" s="72"/>
      <c r="BM20" s="72"/>
      <c r="BN20" s="72"/>
      <c r="BO20" s="72"/>
      <c r="BP20" s="72"/>
      <c r="BS20" s="143"/>
    </row>
    <row r="21" spans="4:71" ht="30" customHeight="1">
      <c r="D21" s="137"/>
      <c r="E21" s="13"/>
      <c r="F21" s="13"/>
      <c r="I21" s="13" t="s">
        <v>409</v>
      </c>
      <c r="J21" s="13"/>
      <c r="Q21" s="409">
        <f>IF('確認申請書'!L77="","",'確認申請書'!L77)</f>
      </c>
      <c r="R21" s="409"/>
      <c r="S21" s="409"/>
      <c r="T21" s="409"/>
      <c r="U21" s="409"/>
      <c r="V21" s="409"/>
      <c r="W21" s="409"/>
      <c r="X21" s="409"/>
      <c r="Y21" s="409"/>
      <c r="Z21" s="409"/>
      <c r="AA21" s="409"/>
      <c r="AB21" s="409"/>
      <c r="AC21" s="409"/>
      <c r="AD21" s="409"/>
      <c r="AE21" s="409"/>
      <c r="AF21" s="409"/>
      <c r="AG21" s="409"/>
      <c r="AH21" s="409"/>
      <c r="AI21" s="409"/>
      <c r="AJ21" s="409"/>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S21" s="143"/>
    </row>
    <row r="22" spans="2:71" ht="15" customHeight="1">
      <c r="B22" s="407" t="s">
        <v>514</v>
      </c>
      <c r="C22" s="407"/>
      <c r="D22" s="13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60"/>
      <c r="BP22" s="60"/>
      <c r="BS22" s="143"/>
    </row>
    <row r="23" spans="2:71" ht="15" customHeight="1" thickBot="1">
      <c r="B23" s="407"/>
      <c r="C23" s="407"/>
      <c r="D23" s="137"/>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61"/>
      <c r="BP23" s="61"/>
      <c r="BS23" s="143"/>
    </row>
    <row r="24" spans="2:71" ht="30" customHeight="1" thickBot="1">
      <c r="B24" s="188" t="s">
        <v>711</v>
      </c>
      <c r="C24" s="73" t="s">
        <v>510</v>
      </c>
      <c r="D24" s="137"/>
      <c r="E24" s="4" t="s">
        <v>157</v>
      </c>
      <c r="BS24" s="143"/>
    </row>
    <row r="25" spans="2:71" ht="30" customHeight="1" thickBot="1">
      <c r="B25" s="188"/>
      <c r="C25" s="73" t="s">
        <v>511</v>
      </c>
      <c r="D25" s="137"/>
      <c r="I25" s="4" t="s">
        <v>569</v>
      </c>
      <c r="Q25" s="396">
        <f>IF(AND($B$24="＊",'確認申請書'!L177=""),"",IF($B$24="＊",IF('確認申請書'!L177="","",'確認申請書'!L177),IF($B$25="＊",IF('確認申請書'!L93="","",'確認申請書'!L93),IF($B$26="＊",IF('確認申請書'!L82="","",'確認申請書'!L82),""))))</f>
      </c>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72"/>
      <c r="BL25" s="72"/>
      <c r="BM25" s="72"/>
      <c r="BN25" s="72"/>
      <c r="BO25" s="72"/>
      <c r="BP25" s="72"/>
      <c r="BS25" s="143"/>
    </row>
    <row r="26" spans="2:71" ht="30" customHeight="1" thickBot="1">
      <c r="B26" s="188"/>
      <c r="C26" s="73" t="s">
        <v>512</v>
      </c>
      <c r="D26" s="137"/>
      <c r="I26" s="4" t="s">
        <v>410</v>
      </c>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S26" s="143"/>
    </row>
    <row r="27" spans="2:71" ht="30" customHeight="1">
      <c r="B27" s="150"/>
      <c r="C27" s="150"/>
      <c r="D27" s="137"/>
      <c r="Q27" s="396">
        <f>IF(AND($B$24="＊",'確認申請書'!L179=""),"",IF($B$24="＊",IF('確認申請書'!L179="","",'確認申請書'!L179),IF($B$25="＊",IF('確認申請書'!L95="","",'確認申請書'!L95),IF($B$26="＊",IF('確認申請書'!L84="","",'確認申請書'!L84),""))))</f>
      </c>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13"/>
      <c r="BL27" s="13"/>
      <c r="BM27" s="13"/>
      <c r="BN27" s="13"/>
      <c r="BO27" s="13"/>
      <c r="BP27" s="13"/>
      <c r="BS27" s="143"/>
    </row>
    <row r="28" spans="2:71" ht="30" customHeight="1">
      <c r="B28" s="149" t="s">
        <v>513</v>
      </c>
      <c r="D28" s="137"/>
      <c r="I28" s="4" t="s">
        <v>411</v>
      </c>
      <c r="Q28" s="401">
        <f>IF(AND($B$24="＊",'確認申請書'!L180=""),"",IF($B$24="＊",IF('確認申請書'!L180="","",'確認申請書'!L180),IF($B$25="＊",IF('確認申請書'!L96="","",'確認申請書'!L96),IF($B$26="＊",IF('確認申請書'!L85="","",'確認申請書'!L85),""))))</f>
      </c>
      <c r="R28" s="401"/>
      <c r="S28" s="401"/>
      <c r="T28" s="401"/>
      <c r="U28" s="401"/>
      <c r="V28" s="401"/>
      <c r="W28" s="401"/>
      <c r="X28" s="401"/>
      <c r="Y28" s="401"/>
      <c r="Z28" s="401"/>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O28" s="4"/>
      <c r="BP28" s="4"/>
      <c r="BS28" s="143"/>
    </row>
    <row r="29" spans="4:71" ht="30" customHeight="1">
      <c r="D29" s="137"/>
      <c r="I29" s="4" t="s">
        <v>570</v>
      </c>
      <c r="Q29" s="338">
        <f>IF(AND($B$24="＊",'確認申請書'!L181=""),"",IF($B$24="＊",IF('確認申請書'!L181="","",'確認申請書'!L181),IF($B$25="＊",IF('確認申請書'!L97="","",'確認申請書'!L97),IF($B$26="＊",IF('確認申請書'!L86="","",'確認申請書'!L86),""))))</f>
      </c>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O29" s="4"/>
      <c r="BP29" s="4"/>
      <c r="BS29" s="143"/>
    </row>
    <row r="30" spans="4:71" ht="30" customHeight="1">
      <c r="D30" s="137"/>
      <c r="E30" s="13"/>
      <c r="F30" s="13"/>
      <c r="I30" s="13" t="s">
        <v>412</v>
      </c>
      <c r="J30" s="13"/>
      <c r="Q30" s="374">
        <f>IF(AND($B$24="＊",'確認申請書'!L182=""),"",IF($B$24="＊",IF('確認申請書'!L182="","",'確認申請書'!L182),IF($B$25="＊",IF('確認申請書'!L98="","",'確認申請書'!L98),IF($B$26="＊",IF('確認申請書'!L87="","",'確認申請書'!L87),""))))</f>
      </c>
      <c r="R30" s="374"/>
      <c r="S30" s="374"/>
      <c r="T30" s="374"/>
      <c r="U30" s="374"/>
      <c r="V30" s="374"/>
      <c r="W30" s="374"/>
      <c r="X30" s="374"/>
      <c r="Y30" s="374"/>
      <c r="Z30" s="374"/>
      <c r="AA30" s="374"/>
      <c r="AB30" s="374"/>
      <c r="AC30" s="374"/>
      <c r="AD30" s="374"/>
      <c r="AE30" s="374"/>
      <c r="AF30" s="374"/>
      <c r="AG30" s="374"/>
      <c r="AH30" s="374"/>
      <c r="AI30" s="374"/>
      <c r="AJ30" s="374"/>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O30" s="4"/>
      <c r="BP30" s="4"/>
      <c r="BS30" s="143"/>
    </row>
    <row r="31" spans="4:71" ht="15" customHeight="1">
      <c r="D31" s="13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60"/>
      <c r="BP31" s="60"/>
      <c r="BS31" s="143"/>
    </row>
    <row r="32" spans="4:71" ht="15" customHeight="1">
      <c r="D32" s="137"/>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61"/>
      <c r="BP32" s="61"/>
      <c r="BS32" s="143"/>
    </row>
    <row r="33" spans="4:71" ht="30" customHeight="1">
      <c r="D33" s="137"/>
      <c r="E33" s="4" t="s">
        <v>482</v>
      </c>
      <c r="BS33" s="143"/>
    </row>
    <row r="34" spans="4:71" ht="30" customHeight="1">
      <c r="D34" s="137"/>
      <c r="I34" s="4" t="s">
        <v>569</v>
      </c>
      <c r="Q34" s="396">
        <f>IF('確認申請書'!L155="","",'確認申請書'!L155)</f>
      </c>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72"/>
      <c r="BL34" s="72"/>
      <c r="BM34" s="72"/>
      <c r="BN34" s="72"/>
      <c r="BO34" s="72"/>
      <c r="BP34" s="72"/>
      <c r="BS34" s="143"/>
    </row>
    <row r="35" spans="4:71" ht="30" customHeight="1">
      <c r="D35" s="137"/>
      <c r="I35" s="4" t="s">
        <v>410</v>
      </c>
      <c r="BS35" s="143"/>
    </row>
    <row r="36" spans="4:71" ht="30" customHeight="1">
      <c r="D36" s="137"/>
      <c r="Q36" s="396">
        <f>IF('確認申請書'!L157="","",'確認申請書'!L157)</f>
      </c>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13"/>
      <c r="BL36" s="13"/>
      <c r="BM36" s="13"/>
      <c r="BN36" s="13"/>
      <c r="BO36" s="13"/>
      <c r="BP36" s="13"/>
      <c r="BS36" s="143"/>
    </row>
    <row r="37" spans="4:71" ht="30" customHeight="1">
      <c r="D37" s="137"/>
      <c r="I37" s="4" t="s">
        <v>411</v>
      </c>
      <c r="Q37" s="401">
        <f>IF('確認申請書'!L158="","",'確認申請書'!L158)</f>
      </c>
      <c r="R37" s="401"/>
      <c r="S37" s="401"/>
      <c r="T37" s="401"/>
      <c r="U37" s="401"/>
      <c r="V37" s="401"/>
      <c r="W37" s="401"/>
      <c r="X37" s="401"/>
      <c r="Y37" s="401"/>
      <c r="Z37" s="401"/>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O37" s="4"/>
      <c r="BP37" s="4"/>
      <c r="BS37" s="143"/>
    </row>
    <row r="38" spans="4:71" ht="30" customHeight="1">
      <c r="D38" s="137"/>
      <c r="I38" s="4" t="s">
        <v>570</v>
      </c>
      <c r="Q38" s="338">
        <f>IF('確認申請書'!L159="","",'確認申請書'!L159)</f>
      </c>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O38" s="4"/>
      <c r="BP38" s="4"/>
      <c r="BS38" s="143"/>
    </row>
    <row r="39" spans="4:71" ht="30" customHeight="1">
      <c r="D39" s="137"/>
      <c r="E39" s="13"/>
      <c r="F39" s="13"/>
      <c r="I39" s="13" t="s">
        <v>412</v>
      </c>
      <c r="J39" s="13"/>
      <c r="Q39" s="374">
        <f>IF('確認申請書'!L160="","",'確認申請書'!L160)</f>
      </c>
      <c r="R39" s="374"/>
      <c r="S39" s="374"/>
      <c r="T39" s="374"/>
      <c r="U39" s="374"/>
      <c r="V39" s="374"/>
      <c r="W39" s="374"/>
      <c r="X39" s="374"/>
      <c r="Y39" s="374"/>
      <c r="Z39" s="374"/>
      <c r="AA39" s="374"/>
      <c r="AB39" s="374"/>
      <c r="AC39" s="374"/>
      <c r="AD39" s="374"/>
      <c r="AE39" s="374"/>
      <c r="AF39" s="374"/>
      <c r="AG39" s="374"/>
      <c r="AH39" s="374"/>
      <c r="AI39" s="374"/>
      <c r="AJ39" s="374"/>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O39" s="4"/>
      <c r="BP39" s="4"/>
      <c r="BS39" s="143"/>
    </row>
    <row r="40" spans="4:71" ht="15" customHeight="1">
      <c r="D40" s="13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60"/>
      <c r="BP40" s="60"/>
      <c r="BS40" s="143"/>
    </row>
    <row r="41" spans="4:71" ht="15" customHeight="1">
      <c r="D41" s="137"/>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61"/>
      <c r="BP41" s="61"/>
      <c r="BS41" s="143"/>
    </row>
    <row r="42" spans="4:71" ht="30" customHeight="1">
      <c r="D42" s="137"/>
      <c r="E42" s="4" t="s">
        <v>413</v>
      </c>
      <c r="BS42" s="143"/>
    </row>
    <row r="43" spans="4:71" ht="30" customHeight="1">
      <c r="D43" s="137"/>
      <c r="I43" s="4" t="s">
        <v>414</v>
      </c>
      <c r="AA43" s="4" t="s">
        <v>143</v>
      </c>
      <c r="AC43" s="1"/>
      <c r="AD43" s="1"/>
      <c r="AE43" s="1"/>
      <c r="AF43" s="1"/>
      <c r="AG43" s="1"/>
      <c r="AH43" s="1"/>
      <c r="AI43" s="1"/>
      <c r="AJ43" s="1"/>
      <c r="AK43" s="1"/>
      <c r="AL43" s="1"/>
      <c r="AM43" s="1"/>
      <c r="AN43" s="1"/>
      <c r="AO43" s="1"/>
      <c r="AP43" s="1"/>
      <c r="AQ43" s="1"/>
      <c r="AR43" s="1"/>
      <c r="AS43" s="1"/>
      <c r="AT43" s="1"/>
      <c r="AU43" s="4" t="s">
        <v>113</v>
      </c>
      <c r="BS43" s="143"/>
    </row>
    <row r="44" spans="4:71" ht="30" customHeight="1">
      <c r="D44" s="137"/>
      <c r="I44" s="4" t="s">
        <v>415</v>
      </c>
      <c r="AA44" s="48" t="s">
        <v>710</v>
      </c>
      <c r="AB44" s="48"/>
      <c r="AC44" s="48"/>
      <c r="AD44" s="48"/>
      <c r="AE44" s="1"/>
      <c r="AF44" s="1"/>
      <c r="AG44" s="48" t="s">
        <v>110</v>
      </c>
      <c r="AH44" s="48"/>
      <c r="AI44" s="1"/>
      <c r="AJ44" s="1"/>
      <c r="AK44" s="48" t="s">
        <v>111</v>
      </c>
      <c r="AL44" s="48"/>
      <c r="AM44" s="1"/>
      <c r="AN44" s="1"/>
      <c r="AO44" s="48" t="s">
        <v>112</v>
      </c>
      <c r="AP44" s="48"/>
      <c r="BS44" s="143"/>
    </row>
    <row r="45" spans="4:71" ht="30" customHeight="1">
      <c r="D45" s="137"/>
      <c r="E45" s="13"/>
      <c r="F45" s="13"/>
      <c r="I45" s="13" t="s">
        <v>163</v>
      </c>
      <c r="J45" s="13"/>
      <c r="BS45" s="143"/>
    </row>
    <row r="46" spans="4:71" ht="15" customHeight="1">
      <c r="D46" s="13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60"/>
      <c r="BP46" s="60"/>
      <c r="BS46" s="143"/>
    </row>
    <row r="47" spans="4:71" ht="15" customHeight="1">
      <c r="D47" s="137"/>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61"/>
      <c r="BP47" s="61"/>
      <c r="BS47" s="143"/>
    </row>
    <row r="48" spans="4:71" ht="30" customHeight="1">
      <c r="D48" s="137"/>
      <c r="E48" s="4" t="s">
        <v>158</v>
      </c>
      <c r="BS48" s="143"/>
    </row>
    <row r="49" spans="4:71" ht="7.5" customHeight="1">
      <c r="D49" s="137"/>
      <c r="BS49" s="143"/>
    </row>
    <row r="50" spans="4:71" ht="30" customHeight="1">
      <c r="D50" s="137"/>
      <c r="I50" s="4" t="s">
        <v>162</v>
      </c>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3"/>
      <c r="BN50" s="403"/>
      <c r="BO50" s="403"/>
      <c r="BP50" s="403"/>
      <c r="BS50" s="143"/>
    </row>
    <row r="51" spans="3:71" s="8" customFormat="1" ht="7.5" customHeight="1">
      <c r="C51" s="74"/>
      <c r="D51" s="137"/>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Q51" s="7"/>
      <c r="BR51" s="7"/>
      <c r="BS51" s="143"/>
    </row>
    <row r="52" spans="4:71" ht="30" customHeight="1">
      <c r="D52" s="137"/>
      <c r="I52" s="4" t="s">
        <v>485</v>
      </c>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S52" s="143"/>
    </row>
    <row r="53" spans="3:71" s="8" customFormat="1" ht="7.5" customHeight="1">
      <c r="C53" s="74"/>
      <c r="D53" s="137"/>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Q53" s="7"/>
      <c r="BR53" s="7"/>
      <c r="BS53" s="143"/>
    </row>
    <row r="54" spans="4:71" ht="30" customHeight="1">
      <c r="D54" s="137"/>
      <c r="I54" s="4" t="s">
        <v>408</v>
      </c>
      <c r="S54" s="410"/>
      <c r="T54" s="410"/>
      <c r="U54" s="410"/>
      <c r="V54" s="410"/>
      <c r="W54" s="410"/>
      <c r="X54" s="410"/>
      <c r="Y54" s="410"/>
      <c r="Z54" s="410"/>
      <c r="AA54" s="410"/>
      <c r="AB54" s="410"/>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206"/>
      <c r="BN54" s="206"/>
      <c r="BO54" s="206"/>
      <c r="BP54" s="206"/>
      <c r="BS54" s="143"/>
    </row>
    <row r="55" spans="3:71" s="8" customFormat="1" ht="7.5" customHeight="1">
      <c r="C55" s="74"/>
      <c r="D55" s="137"/>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
      <c r="BR55" s="7"/>
      <c r="BS55" s="143"/>
    </row>
    <row r="56" spans="4:71" ht="30" customHeight="1">
      <c r="D56" s="137"/>
      <c r="I56" s="4" t="s">
        <v>416</v>
      </c>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S56" s="143"/>
    </row>
    <row r="57" spans="3:71" s="8" customFormat="1" ht="7.5" customHeight="1">
      <c r="C57" s="74"/>
      <c r="D57" s="137"/>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
      <c r="BR57" s="7"/>
      <c r="BS57" s="143"/>
    </row>
    <row r="58" spans="4:71" ht="30" customHeight="1">
      <c r="D58" s="137"/>
      <c r="E58" s="13"/>
      <c r="F58" s="13"/>
      <c r="I58" s="13" t="s">
        <v>409</v>
      </c>
      <c r="J58" s="13"/>
      <c r="S58" s="408"/>
      <c r="T58" s="408"/>
      <c r="U58" s="408"/>
      <c r="V58" s="408"/>
      <c r="W58" s="408"/>
      <c r="X58" s="408"/>
      <c r="Y58" s="408"/>
      <c r="Z58" s="408"/>
      <c r="AA58" s="408"/>
      <c r="AB58" s="408"/>
      <c r="AC58" s="408"/>
      <c r="AD58" s="408"/>
      <c r="AE58" s="408"/>
      <c r="AF58" s="408"/>
      <c r="AG58" s="408"/>
      <c r="AH58" s="408"/>
      <c r="AI58" s="408"/>
      <c r="AJ58" s="408"/>
      <c r="AK58" s="408"/>
      <c r="AL58" s="408"/>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207"/>
      <c r="BN58" s="207"/>
      <c r="BO58" s="207"/>
      <c r="BP58" s="207"/>
      <c r="BS58" s="143"/>
    </row>
    <row r="59" spans="3:82" s="13" customFormat="1" ht="15" customHeight="1">
      <c r="C59" s="72"/>
      <c r="D59" s="134"/>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60"/>
      <c r="BP59" s="60"/>
      <c r="BQ59" s="7"/>
      <c r="BR59" s="7"/>
      <c r="BS59" s="135"/>
      <c r="BT59" s="7"/>
      <c r="BU59" s="7"/>
      <c r="BV59" s="7"/>
      <c r="BW59" s="7"/>
      <c r="BX59" s="7"/>
      <c r="BY59" s="7"/>
      <c r="BZ59" s="7"/>
      <c r="CA59" s="7"/>
      <c r="CB59" s="7"/>
      <c r="CC59" s="7"/>
      <c r="CD59" s="7"/>
    </row>
    <row r="60" spans="3:82" s="13" customFormat="1" ht="15" customHeight="1">
      <c r="C60" s="72"/>
      <c r="D60" s="134"/>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61"/>
      <c r="BP60" s="61"/>
      <c r="BQ60" s="7"/>
      <c r="BR60" s="7"/>
      <c r="BS60" s="135"/>
      <c r="BT60" s="7"/>
      <c r="BU60" s="7"/>
      <c r="BV60" s="7"/>
      <c r="BW60" s="7"/>
      <c r="BX60" s="7"/>
      <c r="BY60" s="7"/>
      <c r="BZ60" s="7"/>
      <c r="CA60" s="7"/>
      <c r="CB60" s="7"/>
      <c r="CC60" s="7"/>
      <c r="CD60" s="7"/>
    </row>
    <row r="61" spans="4:71" ht="30" customHeight="1">
      <c r="D61" s="137"/>
      <c r="E61" s="4" t="s">
        <v>159</v>
      </c>
      <c r="BS61" s="143"/>
    </row>
    <row r="62" spans="4:71" ht="30" customHeight="1">
      <c r="D62" s="137"/>
      <c r="BS62" s="143"/>
    </row>
    <row r="63" spans="4:71" ht="30" customHeight="1">
      <c r="D63" s="137"/>
      <c r="BS63" s="143"/>
    </row>
    <row r="64" spans="4:71" ht="30" customHeight="1">
      <c r="D64" s="137"/>
      <c r="BS64" s="143"/>
    </row>
    <row r="65" spans="4:71" ht="30" customHeight="1">
      <c r="D65" s="137"/>
      <c r="BS65" s="143"/>
    </row>
    <row r="66" spans="4:71" ht="30" customHeight="1">
      <c r="D66" s="137"/>
      <c r="BS66" s="143"/>
    </row>
    <row r="67" spans="4:71" ht="30" customHeight="1">
      <c r="D67" s="137"/>
      <c r="BS67" s="143"/>
    </row>
    <row r="68" spans="4:71" ht="7.5" customHeight="1">
      <c r="D68" s="137"/>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35"/>
      <c r="BR68" s="135"/>
      <c r="BS68" s="143"/>
    </row>
    <row r="69" spans="4:71" ht="30" customHeight="1">
      <c r="D69" s="137"/>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t="s">
        <v>101</v>
      </c>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S69" s="143"/>
    </row>
    <row r="70" spans="3:82" s="13" customFormat="1" ht="15" customHeight="1">
      <c r="C70" s="72"/>
      <c r="D70" s="134"/>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60"/>
      <c r="BP70" s="60"/>
      <c r="BQ70" s="7"/>
      <c r="BR70" s="7"/>
      <c r="BS70" s="135"/>
      <c r="BT70" s="7"/>
      <c r="BU70" s="7"/>
      <c r="BV70" s="7"/>
      <c r="BW70" s="7"/>
      <c r="BX70" s="7"/>
      <c r="BY70" s="7"/>
      <c r="BZ70" s="7"/>
      <c r="CA70" s="7"/>
      <c r="CB70" s="7"/>
      <c r="CC70" s="7"/>
      <c r="CD70" s="7"/>
    </row>
    <row r="71" spans="3:82" s="13" customFormat="1" ht="15" customHeight="1">
      <c r="C71" s="72"/>
      <c r="D71" s="134"/>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61"/>
      <c r="BP71" s="61"/>
      <c r="BQ71" s="7"/>
      <c r="BR71" s="7"/>
      <c r="BS71" s="135"/>
      <c r="BT71" s="7"/>
      <c r="BU71" s="7"/>
      <c r="BV71" s="7"/>
      <c r="BW71" s="7"/>
      <c r="BX71" s="7"/>
      <c r="BY71" s="7"/>
      <c r="BZ71" s="7"/>
      <c r="CA71" s="7"/>
      <c r="CB71" s="7"/>
      <c r="CC71" s="7"/>
      <c r="CD71" s="7"/>
    </row>
    <row r="72" spans="3:82" s="13" customFormat="1" ht="30" customHeight="1">
      <c r="C72" s="72"/>
      <c r="D72" s="134"/>
      <c r="E72" s="13" t="s">
        <v>722</v>
      </c>
      <c r="BO72" s="7"/>
      <c r="BP72" s="7"/>
      <c r="BQ72" s="7"/>
      <c r="BR72" s="7"/>
      <c r="BS72" s="135"/>
      <c r="BT72" s="7"/>
      <c r="BU72" s="7"/>
      <c r="BV72" s="7"/>
      <c r="BW72" s="7"/>
      <c r="BX72" s="7"/>
      <c r="BY72" s="7"/>
      <c r="BZ72" s="7"/>
      <c r="CA72" s="7"/>
      <c r="CB72" s="7"/>
      <c r="CC72" s="7"/>
      <c r="CD72" s="7"/>
    </row>
    <row r="73" spans="3:82" s="13" customFormat="1" ht="30" customHeight="1">
      <c r="C73" s="72"/>
      <c r="D73" s="134"/>
      <c r="G73" s="13" t="s">
        <v>723</v>
      </c>
      <c r="AC73" s="34"/>
      <c r="AD73" s="34" t="s">
        <v>621</v>
      </c>
      <c r="AE73" s="404">
        <f>'確認申請書'!P310</f>
        <v>0</v>
      </c>
      <c r="AF73" s="404"/>
      <c r="AG73" s="404"/>
      <c r="AH73" s="404"/>
      <c r="AI73" s="13" t="s">
        <v>110</v>
      </c>
      <c r="AK73" s="404">
        <f>'確認申請書'!S310</f>
        <v>0</v>
      </c>
      <c r="AL73" s="404"/>
      <c r="AM73" s="404"/>
      <c r="AN73" s="404"/>
      <c r="AO73" s="13" t="s">
        <v>111</v>
      </c>
      <c r="AQ73" s="404">
        <f>'確認申請書'!V310</f>
        <v>0</v>
      </c>
      <c r="AR73" s="404"/>
      <c r="AS73" s="404"/>
      <c r="AT73" s="404"/>
      <c r="AU73" s="13" t="s">
        <v>112</v>
      </c>
      <c r="BO73" s="7"/>
      <c r="BP73" s="7"/>
      <c r="BQ73" s="7"/>
      <c r="BR73" s="7"/>
      <c r="BS73" s="135"/>
      <c r="BT73" s="75"/>
      <c r="BU73" s="75"/>
      <c r="BV73" s="75"/>
      <c r="BW73" s="75"/>
      <c r="BX73" s="75"/>
      <c r="BY73" s="7"/>
      <c r="BZ73" s="7"/>
      <c r="CA73" s="7"/>
      <c r="CB73" s="7"/>
      <c r="CC73" s="7"/>
      <c r="CD73" s="7"/>
    </row>
    <row r="74" spans="3:82" s="13" customFormat="1" ht="30" customHeight="1">
      <c r="C74" s="72"/>
      <c r="D74" s="134"/>
      <c r="G74" s="13" t="s">
        <v>724</v>
      </c>
      <c r="AC74" s="34"/>
      <c r="AD74" s="34" t="s">
        <v>621</v>
      </c>
      <c r="AE74" s="404">
        <f>'確認申請書'!P313</f>
        <v>0</v>
      </c>
      <c r="AF74" s="404"/>
      <c r="AG74" s="404"/>
      <c r="AH74" s="404"/>
      <c r="AI74" s="13" t="s">
        <v>110</v>
      </c>
      <c r="AK74" s="404">
        <f>'確認申請書'!S313</f>
        <v>0</v>
      </c>
      <c r="AL74" s="404"/>
      <c r="AM74" s="404"/>
      <c r="AN74" s="404"/>
      <c r="AO74" s="13" t="s">
        <v>111</v>
      </c>
      <c r="AQ74" s="404">
        <f>'確認申請書'!V313</f>
        <v>0</v>
      </c>
      <c r="AR74" s="404"/>
      <c r="AS74" s="404"/>
      <c r="AT74" s="404"/>
      <c r="AU74" s="13" t="s">
        <v>112</v>
      </c>
      <c r="BO74" s="7"/>
      <c r="BP74" s="7"/>
      <c r="BQ74" s="7"/>
      <c r="BR74" s="7"/>
      <c r="BS74" s="135"/>
      <c r="BT74" s="75"/>
      <c r="BU74" s="75"/>
      <c r="BV74" s="75"/>
      <c r="BW74" s="75"/>
      <c r="BX74" s="75"/>
      <c r="BY74" s="7"/>
      <c r="BZ74" s="7"/>
      <c r="CA74" s="7"/>
      <c r="CB74" s="7"/>
      <c r="CC74" s="7"/>
      <c r="CD74" s="7"/>
    </row>
    <row r="75" spans="3:82" s="13" customFormat="1" ht="15" customHeight="1">
      <c r="C75" s="72"/>
      <c r="D75" s="134"/>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60"/>
      <c r="BP75" s="60"/>
      <c r="BQ75" s="7"/>
      <c r="BR75" s="7"/>
      <c r="BS75" s="135"/>
      <c r="BT75" s="7"/>
      <c r="BU75" s="7"/>
      <c r="BV75" s="7"/>
      <c r="BW75" s="7"/>
      <c r="BX75" s="7"/>
      <c r="BY75" s="7"/>
      <c r="BZ75" s="7"/>
      <c r="CA75" s="7"/>
      <c r="CB75" s="7"/>
      <c r="CC75" s="7"/>
      <c r="CD75" s="7"/>
    </row>
    <row r="76" spans="3:82" s="13" customFormat="1" ht="15" customHeight="1">
      <c r="C76" s="72"/>
      <c r="D76" s="134"/>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61"/>
      <c r="BP76" s="61"/>
      <c r="BQ76" s="7"/>
      <c r="BR76" s="7"/>
      <c r="BS76" s="135"/>
      <c r="BT76" s="7"/>
      <c r="BU76" s="7"/>
      <c r="BV76" s="7"/>
      <c r="BW76" s="7"/>
      <c r="BX76" s="7"/>
      <c r="BY76" s="7"/>
      <c r="BZ76" s="7"/>
      <c r="CA76" s="7"/>
      <c r="CB76" s="7"/>
      <c r="CC76" s="7"/>
      <c r="CD76" s="7"/>
    </row>
    <row r="77" spans="3:82" s="13" customFormat="1" ht="30" customHeight="1">
      <c r="C77" s="72"/>
      <c r="D77" s="134"/>
      <c r="E77" s="13" t="s">
        <v>725</v>
      </c>
      <c r="BO77" s="7"/>
      <c r="BP77" s="7"/>
      <c r="BQ77" s="7"/>
      <c r="BR77" s="7"/>
      <c r="BS77" s="135"/>
      <c r="BT77" s="7"/>
      <c r="BU77" s="7"/>
      <c r="BV77" s="7"/>
      <c r="BW77" s="7"/>
      <c r="BX77" s="7"/>
      <c r="BY77" s="7"/>
      <c r="BZ77" s="7"/>
      <c r="CA77" s="7"/>
      <c r="CB77" s="7"/>
      <c r="CC77" s="7"/>
      <c r="CD77" s="7"/>
    </row>
    <row r="78" spans="3:84" s="13" customFormat="1" ht="30" customHeight="1">
      <c r="C78" s="72"/>
      <c r="D78" s="134"/>
      <c r="G78" s="13" t="s">
        <v>726</v>
      </c>
      <c r="T78" s="390" t="s">
        <v>39</v>
      </c>
      <c r="U78" s="390"/>
      <c r="V78" s="400" t="s">
        <v>417</v>
      </c>
      <c r="W78" s="400"/>
      <c r="X78" s="400"/>
      <c r="Y78" s="400"/>
      <c r="Z78" s="400"/>
      <c r="AA78" s="400"/>
      <c r="AD78" s="390" t="s">
        <v>39</v>
      </c>
      <c r="AE78" s="390"/>
      <c r="AF78" s="400" t="s">
        <v>418</v>
      </c>
      <c r="AG78" s="400"/>
      <c r="AH78" s="400"/>
      <c r="AI78" s="400"/>
      <c r="AJ78" s="400"/>
      <c r="AK78" s="400"/>
      <c r="AL78" s="400"/>
      <c r="AM78" s="400"/>
      <c r="AN78" s="400"/>
      <c r="AO78" s="400"/>
      <c r="AP78" s="400"/>
      <c r="AQ78" s="400"/>
      <c r="AT78" s="390" t="s">
        <v>39</v>
      </c>
      <c r="AU78" s="390"/>
      <c r="AV78" s="361" t="s">
        <v>419</v>
      </c>
      <c r="AW78" s="361"/>
      <c r="AX78" s="361"/>
      <c r="AY78" s="361"/>
      <c r="AZ78" s="361"/>
      <c r="BA78" s="361"/>
      <c r="BB78" s="361"/>
      <c r="BC78" s="361"/>
      <c r="BS78" s="135"/>
      <c r="BT78" s="7"/>
      <c r="BU78" s="7"/>
      <c r="BV78" s="7"/>
      <c r="BW78" s="7"/>
      <c r="BX78" s="7"/>
      <c r="BY78" s="7"/>
      <c r="BZ78" s="7"/>
      <c r="CA78" s="7"/>
      <c r="CB78" s="7"/>
      <c r="CC78" s="7"/>
      <c r="CD78" s="7"/>
      <c r="CE78" s="7"/>
      <c r="CF78" s="7"/>
    </row>
    <row r="79" spans="3:83" s="13" customFormat="1" ht="30" customHeight="1">
      <c r="C79" s="72"/>
      <c r="D79" s="134"/>
      <c r="T79" s="390" t="s">
        <v>39</v>
      </c>
      <c r="U79" s="390"/>
      <c r="V79" s="361" t="s">
        <v>420</v>
      </c>
      <c r="W79" s="361"/>
      <c r="X79" s="361"/>
      <c r="Y79" s="361"/>
      <c r="Z79" s="361"/>
      <c r="AA79" s="361"/>
      <c r="AD79" s="390" t="s">
        <v>39</v>
      </c>
      <c r="AE79" s="390"/>
      <c r="AF79" s="361" t="s">
        <v>421</v>
      </c>
      <c r="AG79" s="361"/>
      <c r="AH79" s="361"/>
      <c r="AI79" s="361"/>
      <c r="AJ79" s="361"/>
      <c r="AK79" s="361"/>
      <c r="AL79" s="361"/>
      <c r="AM79" s="361"/>
      <c r="AN79" s="361"/>
      <c r="AO79" s="361"/>
      <c r="AP79" s="361"/>
      <c r="AQ79" s="361"/>
      <c r="AT79" s="390" t="s">
        <v>39</v>
      </c>
      <c r="AU79" s="390"/>
      <c r="AV79" s="400" t="s">
        <v>422</v>
      </c>
      <c r="AW79" s="400"/>
      <c r="AX79" s="400"/>
      <c r="AY79" s="400"/>
      <c r="AZ79" s="400"/>
      <c r="BA79" s="400"/>
      <c r="BB79" s="400"/>
      <c r="BC79" s="400"/>
      <c r="BS79" s="135"/>
      <c r="BT79" s="7"/>
      <c r="BU79" s="7"/>
      <c r="BV79" s="7"/>
      <c r="BW79" s="7"/>
      <c r="BX79" s="7"/>
      <c r="BY79" s="7"/>
      <c r="BZ79" s="7"/>
      <c r="CA79" s="7"/>
      <c r="CB79" s="7"/>
      <c r="CC79" s="7"/>
      <c r="CD79" s="7"/>
      <c r="CE79" s="7"/>
    </row>
    <row r="80" spans="3:83" s="13" customFormat="1" ht="30" customHeight="1">
      <c r="C80" s="72"/>
      <c r="D80" s="134"/>
      <c r="G80" s="13" t="s">
        <v>727</v>
      </c>
      <c r="AA80" s="390" t="s">
        <v>39</v>
      </c>
      <c r="AB80" s="390"/>
      <c r="AC80" s="343" t="s">
        <v>728</v>
      </c>
      <c r="AD80" s="343"/>
      <c r="AE80" s="343"/>
      <c r="AF80" s="343"/>
      <c r="AG80" s="343"/>
      <c r="AH80" s="343"/>
      <c r="AI80" s="343"/>
      <c r="AJ80" s="343"/>
      <c r="AK80" s="343"/>
      <c r="AL80" s="343"/>
      <c r="AM80" s="343"/>
      <c r="AN80" s="343"/>
      <c r="AO80" s="343"/>
      <c r="AQ80" s="390" t="s">
        <v>39</v>
      </c>
      <c r="AR80" s="390"/>
      <c r="AS80" s="343" t="s">
        <v>731</v>
      </c>
      <c r="AT80" s="343"/>
      <c r="AU80" s="343"/>
      <c r="AV80" s="343"/>
      <c r="AW80" s="343"/>
      <c r="AX80" s="343"/>
      <c r="AY80" s="343"/>
      <c r="AZ80" s="343"/>
      <c r="BA80" s="343"/>
      <c r="BB80" s="343"/>
      <c r="BC80" s="343"/>
      <c r="BD80" s="343"/>
      <c r="BE80" s="343"/>
      <c r="BF80" s="343"/>
      <c r="BG80" s="343"/>
      <c r="BH80" s="343"/>
      <c r="BI80" s="343"/>
      <c r="BJ80" s="343"/>
      <c r="BK80" s="343"/>
      <c r="BL80" s="343"/>
      <c r="BM80" s="343"/>
      <c r="BN80" s="343"/>
      <c r="BO80" s="343"/>
      <c r="BP80" s="343"/>
      <c r="BS80" s="135"/>
      <c r="BT80" s="7"/>
      <c r="BU80" s="7"/>
      <c r="BV80" s="7"/>
      <c r="BW80" s="7"/>
      <c r="BX80" s="7"/>
      <c r="BY80" s="7"/>
      <c r="BZ80" s="7"/>
      <c r="CA80" s="7"/>
      <c r="CB80" s="7"/>
      <c r="CC80" s="7"/>
      <c r="CD80" s="7"/>
      <c r="CE80" s="7"/>
    </row>
    <row r="81" spans="3:79" s="13" customFormat="1" ht="30" customHeight="1">
      <c r="C81" s="72"/>
      <c r="D81" s="134"/>
      <c r="AA81" s="390" t="s">
        <v>39</v>
      </c>
      <c r="AB81" s="390"/>
      <c r="AC81" s="343" t="s">
        <v>729</v>
      </c>
      <c r="AD81" s="343"/>
      <c r="AE81" s="343"/>
      <c r="AF81" s="343"/>
      <c r="AG81" s="343"/>
      <c r="AH81" s="343"/>
      <c r="AI81" s="343"/>
      <c r="AJ81" s="343"/>
      <c r="AK81" s="343"/>
      <c r="AL81" s="343"/>
      <c r="AM81" s="343"/>
      <c r="AN81" s="343"/>
      <c r="AO81" s="343"/>
      <c r="AP81" s="343"/>
      <c r="AQ81" s="343"/>
      <c r="AR81" s="343"/>
      <c r="AS81" s="343"/>
      <c r="AT81" s="343"/>
      <c r="AU81" s="343"/>
      <c r="AV81" s="343"/>
      <c r="BS81" s="135"/>
      <c r="BT81" s="7"/>
      <c r="BU81" s="7"/>
      <c r="BV81" s="7"/>
      <c r="BW81" s="7"/>
      <c r="BX81" s="7"/>
      <c r="BY81" s="7"/>
      <c r="BZ81" s="7"/>
      <c r="CA81" s="7"/>
    </row>
    <row r="82" spans="3:91" s="13" customFormat="1" ht="30" customHeight="1">
      <c r="C82" s="72"/>
      <c r="D82" s="134"/>
      <c r="AA82" s="390" t="s">
        <v>39</v>
      </c>
      <c r="AB82" s="390"/>
      <c r="AC82" s="343" t="s">
        <v>730</v>
      </c>
      <c r="AD82" s="343"/>
      <c r="AE82" s="343"/>
      <c r="AF82" s="343"/>
      <c r="AG82" s="343"/>
      <c r="AH82" s="343"/>
      <c r="AI82" s="343"/>
      <c r="AJ82" s="343"/>
      <c r="AK82" s="343"/>
      <c r="AL82" s="343"/>
      <c r="AM82" s="343"/>
      <c r="AN82" s="343"/>
      <c r="AO82" s="343"/>
      <c r="AP82" s="343"/>
      <c r="AQ82" s="343"/>
      <c r="AR82" s="343"/>
      <c r="AT82" s="390" t="s">
        <v>39</v>
      </c>
      <c r="AU82" s="390"/>
      <c r="AV82" s="343" t="s">
        <v>732</v>
      </c>
      <c r="AW82" s="343"/>
      <c r="AX82" s="343"/>
      <c r="AY82" s="343"/>
      <c r="AZ82" s="343"/>
      <c r="BA82" s="343"/>
      <c r="BB82" s="343"/>
      <c r="BC82" s="343"/>
      <c r="BD82" s="343"/>
      <c r="BS82" s="135"/>
      <c r="BT82" s="7"/>
      <c r="BU82" s="7"/>
      <c r="BV82" s="7"/>
      <c r="BW82" s="7"/>
      <c r="BX82" s="7"/>
      <c r="BY82" s="7"/>
      <c r="BZ82" s="7"/>
      <c r="CA82" s="7"/>
      <c r="CB82" s="7"/>
      <c r="CC82" s="7"/>
      <c r="CD82" s="7"/>
      <c r="CE82" s="7"/>
      <c r="CF82" s="7"/>
      <c r="CG82" s="7"/>
      <c r="CH82" s="7"/>
      <c r="CI82" s="7"/>
      <c r="CJ82" s="7"/>
      <c r="CK82" s="7"/>
      <c r="CL82" s="7"/>
      <c r="CM82" s="7"/>
    </row>
    <row r="83" spans="3:82" s="13" customFormat="1" ht="15" customHeight="1">
      <c r="C83" s="72"/>
      <c r="D83" s="134"/>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60"/>
      <c r="BP83" s="60"/>
      <c r="BQ83" s="7"/>
      <c r="BR83" s="7"/>
      <c r="BS83" s="135"/>
      <c r="BT83" s="7"/>
      <c r="BU83" s="7"/>
      <c r="BV83" s="7"/>
      <c r="BW83" s="7"/>
      <c r="BX83" s="7"/>
      <c r="BY83" s="7"/>
      <c r="BZ83" s="7"/>
      <c r="CA83" s="7"/>
      <c r="CB83" s="7"/>
      <c r="CC83" s="7"/>
      <c r="CD83" s="7"/>
    </row>
    <row r="84" spans="3:82" s="13" customFormat="1" ht="15" customHeight="1">
      <c r="C84" s="72"/>
      <c r="D84" s="134"/>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61"/>
      <c r="BP84" s="61"/>
      <c r="BQ84" s="7"/>
      <c r="BR84" s="7"/>
      <c r="BS84" s="135"/>
      <c r="BT84" s="7"/>
      <c r="BU84" s="7"/>
      <c r="BV84" s="7"/>
      <c r="BW84" s="7"/>
      <c r="BX84" s="7"/>
      <c r="BY84" s="7"/>
      <c r="BZ84" s="7"/>
      <c r="CA84" s="7"/>
      <c r="CB84" s="7"/>
      <c r="CC84" s="7"/>
      <c r="CD84" s="7"/>
    </row>
    <row r="85" spans="3:82" s="13" customFormat="1" ht="30" customHeight="1">
      <c r="C85" s="72"/>
      <c r="D85" s="134"/>
      <c r="E85" s="13" t="s">
        <v>733</v>
      </c>
      <c r="BO85" s="7"/>
      <c r="BP85" s="7"/>
      <c r="BQ85" s="7"/>
      <c r="BR85" s="7"/>
      <c r="BS85" s="135"/>
      <c r="BT85" s="7"/>
      <c r="BU85" s="7"/>
      <c r="BV85" s="7"/>
      <c r="BW85" s="7"/>
      <c r="BX85" s="7"/>
      <c r="BY85" s="7"/>
      <c r="BZ85" s="7"/>
      <c r="CA85" s="7"/>
      <c r="CB85" s="7"/>
      <c r="CC85" s="7"/>
      <c r="CD85" s="7"/>
    </row>
    <row r="86" spans="3:82" s="13" customFormat="1" ht="30" customHeight="1">
      <c r="C86" s="72"/>
      <c r="D86" s="134"/>
      <c r="G86" s="13" t="s">
        <v>736</v>
      </c>
      <c r="Q86" s="179"/>
      <c r="R86" s="405">
        <f>'確認申請書'!H207</f>
        <v>0</v>
      </c>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c r="BO86" s="405"/>
      <c r="BP86" s="405"/>
      <c r="BQ86" s="7"/>
      <c r="BR86" s="7"/>
      <c r="BS86" s="135"/>
      <c r="BT86" s="7"/>
      <c r="BU86" s="7"/>
      <c r="BV86" s="7"/>
      <c r="BW86" s="7"/>
      <c r="BX86" s="7"/>
      <c r="BY86" s="7"/>
      <c r="BZ86" s="7"/>
      <c r="CA86" s="7"/>
      <c r="CB86" s="7"/>
      <c r="CC86" s="7"/>
      <c r="CD86" s="7"/>
    </row>
    <row r="87" spans="3:82" s="13" customFormat="1" ht="30" customHeight="1">
      <c r="C87" s="72"/>
      <c r="D87" s="134"/>
      <c r="G87" s="13" t="s">
        <v>737</v>
      </c>
      <c r="R87" s="406" t="str">
        <f>'確認申請書'!K214</f>
        <v>□</v>
      </c>
      <c r="S87" s="406"/>
      <c r="T87" s="20" t="s">
        <v>423</v>
      </c>
      <c r="U87" s="20"/>
      <c r="V87" s="20"/>
      <c r="W87" s="20"/>
      <c r="X87" s="20"/>
      <c r="Y87" s="20"/>
      <c r="Z87" s="20"/>
      <c r="AA87" s="20"/>
      <c r="AF87" s="406" t="str">
        <f>'確認申請書'!Q214</f>
        <v>□</v>
      </c>
      <c r="AG87" s="406"/>
      <c r="AH87" s="20" t="s">
        <v>424</v>
      </c>
      <c r="AI87" s="20"/>
      <c r="AJ87" s="20"/>
      <c r="AK87" s="20"/>
      <c r="AL87" s="20"/>
      <c r="AM87" s="20"/>
      <c r="AN87" s="20"/>
      <c r="AO87" s="20"/>
      <c r="AP87" s="20"/>
      <c r="AQ87" s="20"/>
      <c r="AR87" s="20"/>
      <c r="AS87" s="20"/>
      <c r="BQ87" s="72"/>
      <c r="BR87" s="72"/>
      <c r="BS87" s="135"/>
      <c r="BT87" s="7"/>
      <c r="BU87" s="7"/>
      <c r="BV87" s="7"/>
      <c r="BW87" s="7"/>
      <c r="BX87" s="7"/>
      <c r="BY87" s="7"/>
      <c r="BZ87" s="7"/>
      <c r="CA87" s="7"/>
      <c r="CB87" s="7"/>
      <c r="CC87" s="7"/>
      <c r="CD87" s="7"/>
    </row>
    <row r="88" spans="3:82" s="13" customFormat="1" ht="30" customHeight="1">
      <c r="C88" s="72"/>
      <c r="D88" s="134"/>
      <c r="R88" s="406" t="str">
        <f>'確認申請書'!Y214</f>
        <v>□</v>
      </c>
      <c r="S88" s="406"/>
      <c r="T88" s="20" t="s">
        <v>425</v>
      </c>
      <c r="U88" s="41"/>
      <c r="V88" s="41"/>
      <c r="W88" s="41"/>
      <c r="X88" s="41"/>
      <c r="Y88" s="41"/>
      <c r="Z88" s="41"/>
      <c r="AA88" s="41"/>
      <c r="AB88" s="41"/>
      <c r="AC88" s="41"/>
      <c r="AD88" s="41"/>
      <c r="AE88" s="41"/>
      <c r="AF88" s="41"/>
      <c r="AG88" s="41"/>
      <c r="AH88" s="41"/>
      <c r="AI88" s="41"/>
      <c r="AJ88" s="41"/>
      <c r="AK88" s="41"/>
      <c r="AL88" s="41"/>
      <c r="AM88" s="41"/>
      <c r="AQ88" s="406" t="str">
        <f>'確認申請書'!D215</f>
        <v>□</v>
      </c>
      <c r="AR88" s="406"/>
      <c r="AS88" s="20" t="s">
        <v>426</v>
      </c>
      <c r="AW88" s="41"/>
      <c r="AX88" s="41"/>
      <c r="AY88" s="41"/>
      <c r="AZ88" s="41"/>
      <c r="BA88" s="41"/>
      <c r="BB88" s="41"/>
      <c r="BC88" s="41"/>
      <c r="BD88" s="41"/>
      <c r="BE88" s="41"/>
      <c r="BQ88" s="7"/>
      <c r="BR88" s="7"/>
      <c r="BS88" s="135"/>
      <c r="BT88" s="7"/>
      <c r="BU88" s="7"/>
      <c r="BV88" s="7"/>
      <c r="BW88" s="7"/>
      <c r="BX88" s="7"/>
      <c r="BY88" s="7"/>
      <c r="BZ88" s="7"/>
      <c r="CA88" s="7"/>
      <c r="CB88" s="7"/>
      <c r="CC88" s="7"/>
      <c r="CD88" s="7"/>
    </row>
    <row r="89" spans="3:82" s="13" customFormat="1" ht="30" customHeight="1">
      <c r="C89" s="72"/>
      <c r="D89" s="134"/>
      <c r="R89" s="406" t="str">
        <f>'確認申請書'!M215</f>
        <v>□</v>
      </c>
      <c r="S89" s="406"/>
      <c r="T89" s="20" t="s">
        <v>427</v>
      </c>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7"/>
      <c r="BR89" s="7"/>
      <c r="BS89" s="135"/>
      <c r="BT89" s="7"/>
      <c r="BU89" s="7"/>
      <c r="BV89" s="7"/>
      <c r="BW89" s="7"/>
      <c r="BX89" s="7"/>
      <c r="BY89" s="7"/>
      <c r="BZ89" s="7"/>
      <c r="CA89" s="7"/>
      <c r="CB89" s="7"/>
      <c r="CC89" s="7"/>
      <c r="CD89" s="7"/>
    </row>
    <row r="90" spans="3:82" s="13" customFormat="1" ht="15" customHeight="1">
      <c r="C90" s="72"/>
      <c r="D90" s="134"/>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60"/>
      <c r="BP90" s="60"/>
      <c r="BQ90" s="7"/>
      <c r="BR90" s="7"/>
      <c r="BS90" s="135"/>
      <c r="BT90" s="7"/>
      <c r="BU90" s="7"/>
      <c r="BV90" s="7"/>
      <c r="BW90" s="7"/>
      <c r="BX90" s="7"/>
      <c r="BY90" s="7"/>
      <c r="BZ90" s="7"/>
      <c r="CA90" s="7"/>
      <c r="CB90" s="7"/>
      <c r="CC90" s="7"/>
      <c r="CD90" s="7"/>
    </row>
    <row r="91" spans="3:82" s="13" customFormat="1" ht="15" customHeight="1">
      <c r="C91" s="72"/>
      <c r="D91" s="134"/>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61"/>
      <c r="BP91" s="61"/>
      <c r="BQ91" s="7"/>
      <c r="BR91" s="7"/>
      <c r="BS91" s="135"/>
      <c r="BT91" s="7"/>
      <c r="BU91" s="7"/>
      <c r="BV91" s="7"/>
      <c r="BW91" s="7"/>
      <c r="BX91" s="7"/>
      <c r="BY91" s="7"/>
      <c r="BZ91" s="7"/>
      <c r="CA91" s="7"/>
      <c r="CB91" s="7"/>
      <c r="CC91" s="7"/>
      <c r="CD91" s="7"/>
    </row>
    <row r="92" spans="3:82" s="13" customFormat="1" ht="30" customHeight="1">
      <c r="C92" s="72"/>
      <c r="D92" s="134"/>
      <c r="E92" s="13" t="s">
        <v>734</v>
      </c>
      <c r="R92" s="390" t="s">
        <v>39</v>
      </c>
      <c r="S92" s="390"/>
      <c r="T92" s="13" t="s">
        <v>21</v>
      </c>
      <c r="AB92" s="390" t="s">
        <v>39</v>
      </c>
      <c r="AC92" s="390"/>
      <c r="AD92" s="13" t="s">
        <v>22</v>
      </c>
      <c r="AL92" s="390" t="s">
        <v>39</v>
      </c>
      <c r="AM92" s="390"/>
      <c r="AN92" s="13" t="s">
        <v>23</v>
      </c>
      <c r="AV92" s="390" t="s">
        <v>39</v>
      </c>
      <c r="AW92" s="390"/>
      <c r="AX92" s="13" t="s">
        <v>24</v>
      </c>
      <c r="BO92" s="7"/>
      <c r="BP92" s="7"/>
      <c r="BQ92" s="7"/>
      <c r="BR92" s="7"/>
      <c r="BS92" s="135"/>
      <c r="BT92" s="7"/>
      <c r="BU92" s="7"/>
      <c r="BV92" s="7"/>
      <c r="BW92" s="7"/>
      <c r="BX92" s="7"/>
      <c r="BY92" s="7"/>
      <c r="BZ92" s="7"/>
      <c r="CA92" s="7"/>
      <c r="CB92" s="7"/>
      <c r="CC92" s="7"/>
      <c r="CD92" s="7"/>
    </row>
    <row r="93" spans="3:82" s="13" customFormat="1" ht="15" customHeight="1">
      <c r="C93" s="72"/>
      <c r="D93" s="134"/>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60"/>
      <c r="BP93" s="60"/>
      <c r="BQ93" s="7"/>
      <c r="BR93" s="7"/>
      <c r="BS93" s="135"/>
      <c r="BT93" s="7"/>
      <c r="BU93" s="7"/>
      <c r="BV93" s="7"/>
      <c r="BW93" s="7"/>
      <c r="BX93" s="7"/>
      <c r="BY93" s="7"/>
      <c r="BZ93" s="7"/>
      <c r="CA93" s="7"/>
      <c r="CB93" s="7"/>
      <c r="CC93" s="7"/>
      <c r="CD93" s="7"/>
    </row>
    <row r="94" spans="3:82" s="13" customFormat="1" ht="15" customHeight="1">
      <c r="C94" s="72"/>
      <c r="D94" s="134"/>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61"/>
      <c r="BP94" s="61"/>
      <c r="BQ94" s="7"/>
      <c r="BR94" s="7"/>
      <c r="BS94" s="135"/>
      <c r="BT94" s="7"/>
      <c r="BU94" s="7"/>
      <c r="BV94" s="7"/>
      <c r="BW94" s="7"/>
      <c r="BX94" s="7"/>
      <c r="BY94" s="7"/>
      <c r="BZ94" s="7"/>
      <c r="CA94" s="7"/>
      <c r="CB94" s="7"/>
      <c r="CC94" s="7"/>
      <c r="CD94" s="7"/>
    </row>
    <row r="95" spans="3:82" s="13" customFormat="1" ht="30" customHeight="1">
      <c r="C95" s="72"/>
      <c r="D95" s="134"/>
      <c r="E95" s="13" t="s">
        <v>735</v>
      </c>
      <c r="R95" s="414"/>
      <c r="S95" s="414"/>
      <c r="T95" s="13" t="s">
        <v>184</v>
      </c>
      <c r="AM95" s="34"/>
      <c r="AN95" s="34" t="s">
        <v>13</v>
      </c>
      <c r="AO95" s="393"/>
      <c r="AP95" s="393"/>
      <c r="AQ95" s="393"/>
      <c r="AR95" s="393"/>
      <c r="AS95" s="393"/>
      <c r="AT95" s="393"/>
      <c r="AU95" s="393"/>
      <c r="AV95" s="393"/>
      <c r="AW95" s="393"/>
      <c r="AX95" s="393"/>
      <c r="AY95" s="393"/>
      <c r="AZ95" s="393"/>
      <c r="BA95" s="13" t="s">
        <v>25</v>
      </c>
      <c r="BO95" s="7"/>
      <c r="BP95" s="7"/>
      <c r="BQ95" s="7"/>
      <c r="BR95" s="7"/>
      <c r="BS95" s="135"/>
      <c r="BT95" s="7"/>
      <c r="BU95" s="7"/>
      <c r="BV95" s="7"/>
      <c r="BW95" s="7"/>
      <c r="BX95" s="7"/>
      <c r="BY95" s="7"/>
      <c r="BZ95" s="7"/>
      <c r="CA95" s="7"/>
      <c r="CB95" s="7"/>
      <c r="CC95" s="7"/>
      <c r="CD95" s="7"/>
    </row>
    <row r="96" spans="3:82" s="13" customFormat="1" ht="30" customHeight="1">
      <c r="C96" s="72"/>
      <c r="D96" s="134"/>
      <c r="R96" s="414"/>
      <c r="S96" s="414"/>
      <c r="T96" s="13" t="s">
        <v>185</v>
      </c>
      <c r="AM96" s="34"/>
      <c r="AN96" s="34" t="s">
        <v>13</v>
      </c>
      <c r="AO96" s="393"/>
      <c r="AP96" s="393"/>
      <c r="AQ96" s="393"/>
      <c r="AR96" s="393"/>
      <c r="AS96" s="393"/>
      <c r="AT96" s="393"/>
      <c r="AU96" s="393"/>
      <c r="AV96" s="393"/>
      <c r="AW96" s="393"/>
      <c r="AX96" s="393"/>
      <c r="AY96" s="393"/>
      <c r="AZ96" s="393"/>
      <c r="BA96" s="13" t="s">
        <v>25</v>
      </c>
      <c r="BO96" s="7"/>
      <c r="BP96" s="7"/>
      <c r="BQ96" s="7"/>
      <c r="BR96" s="7"/>
      <c r="BS96" s="135"/>
      <c r="BT96" s="7"/>
      <c r="BU96" s="7"/>
      <c r="BV96" s="7"/>
      <c r="BW96" s="7"/>
      <c r="BX96" s="7"/>
      <c r="BY96" s="7"/>
      <c r="BZ96" s="7"/>
      <c r="CA96" s="7"/>
      <c r="CB96" s="7"/>
      <c r="CC96" s="7"/>
      <c r="CD96" s="7"/>
    </row>
    <row r="97" spans="3:82" s="13" customFormat="1" ht="30" customHeight="1">
      <c r="C97" s="72"/>
      <c r="D97" s="134"/>
      <c r="R97" s="414"/>
      <c r="S97" s="414"/>
      <c r="T97" s="13" t="s">
        <v>186</v>
      </c>
      <c r="AM97" s="34"/>
      <c r="AN97" s="34" t="s">
        <v>13</v>
      </c>
      <c r="AO97" s="393"/>
      <c r="AP97" s="393"/>
      <c r="AQ97" s="393"/>
      <c r="AR97" s="393"/>
      <c r="AS97" s="393"/>
      <c r="AT97" s="393"/>
      <c r="AU97" s="393"/>
      <c r="AV97" s="393"/>
      <c r="AW97" s="393"/>
      <c r="AX97" s="393"/>
      <c r="AY97" s="393"/>
      <c r="AZ97" s="393"/>
      <c r="BA97" s="13" t="s">
        <v>25</v>
      </c>
      <c r="BO97" s="7"/>
      <c r="BP97" s="7"/>
      <c r="BQ97" s="7"/>
      <c r="BR97" s="7"/>
      <c r="BS97" s="135"/>
      <c r="BT97" s="7"/>
      <c r="BU97" s="7"/>
      <c r="BV97" s="7"/>
      <c r="BW97" s="7"/>
      <c r="BX97" s="7"/>
      <c r="BY97" s="7"/>
      <c r="BZ97" s="7"/>
      <c r="CA97" s="7"/>
      <c r="CB97" s="7"/>
      <c r="CC97" s="7"/>
      <c r="CD97" s="7"/>
    </row>
    <row r="98" spans="3:82" s="13" customFormat="1" ht="15" customHeight="1">
      <c r="C98" s="72"/>
      <c r="D98" s="134"/>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60"/>
      <c r="BP98" s="60"/>
      <c r="BQ98" s="7"/>
      <c r="BR98" s="7"/>
      <c r="BS98" s="135"/>
      <c r="BT98" s="7"/>
      <c r="BU98" s="7"/>
      <c r="BV98" s="7"/>
      <c r="BW98" s="7"/>
      <c r="BX98" s="7"/>
      <c r="BY98" s="7"/>
      <c r="BZ98" s="7"/>
      <c r="CA98" s="7"/>
      <c r="CB98" s="7"/>
      <c r="CC98" s="7"/>
      <c r="CD98" s="7"/>
    </row>
    <row r="99" spans="3:82" s="13" customFormat="1" ht="15" customHeight="1">
      <c r="C99" s="72"/>
      <c r="D99" s="134"/>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61"/>
      <c r="BP99" s="61"/>
      <c r="BQ99" s="7"/>
      <c r="BR99" s="7"/>
      <c r="BS99" s="135"/>
      <c r="BT99" s="7"/>
      <c r="BU99" s="7"/>
      <c r="BV99" s="7"/>
      <c r="BW99" s="7"/>
      <c r="BX99" s="7"/>
      <c r="BY99" s="7"/>
      <c r="BZ99" s="7"/>
      <c r="CA99" s="7"/>
      <c r="CB99" s="7"/>
      <c r="CC99" s="7"/>
      <c r="CD99" s="7"/>
    </row>
    <row r="100" spans="3:82" s="13" customFormat="1" ht="30" customHeight="1">
      <c r="C100" s="72"/>
      <c r="D100" s="134"/>
      <c r="E100" s="13" t="s">
        <v>746</v>
      </c>
      <c r="BO100" s="7"/>
      <c r="BP100" s="7"/>
      <c r="BQ100" s="7"/>
      <c r="BR100" s="7"/>
      <c r="BS100" s="135"/>
      <c r="BT100" s="7"/>
      <c r="BU100" s="7"/>
      <c r="BV100" s="7"/>
      <c r="BW100" s="7"/>
      <c r="BX100" s="7"/>
      <c r="BY100" s="7"/>
      <c r="BZ100" s="7"/>
      <c r="CA100" s="7"/>
      <c r="CB100" s="7"/>
      <c r="CC100" s="7"/>
      <c r="CD100" s="7"/>
    </row>
    <row r="101" spans="3:82" s="13" customFormat="1" ht="30" customHeight="1">
      <c r="C101" s="72"/>
      <c r="D101" s="134"/>
      <c r="K101" s="13" t="s">
        <v>26</v>
      </c>
      <c r="AA101" s="34" t="s">
        <v>13</v>
      </c>
      <c r="AB101" s="373"/>
      <c r="AC101" s="373"/>
      <c r="AD101" s="373"/>
      <c r="AE101" s="373"/>
      <c r="AF101" s="373"/>
      <c r="AG101" s="373"/>
      <c r="AH101" s="373"/>
      <c r="AI101" s="373"/>
      <c r="AJ101" s="373"/>
      <c r="AK101" s="373"/>
      <c r="AL101" s="373"/>
      <c r="AM101" s="13" t="s">
        <v>25</v>
      </c>
      <c r="AO101" s="34" t="s">
        <v>13</v>
      </c>
      <c r="AP101" s="373"/>
      <c r="AQ101" s="373"/>
      <c r="AR101" s="373"/>
      <c r="AS101" s="373"/>
      <c r="AT101" s="373"/>
      <c r="AU101" s="373"/>
      <c r="AV101" s="373"/>
      <c r="AW101" s="373"/>
      <c r="AX101" s="373"/>
      <c r="AY101" s="373"/>
      <c r="AZ101" s="373"/>
      <c r="BA101" s="13" t="s">
        <v>25</v>
      </c>
      <c r="BC101" s="34" t="s">
        <v>13</v>
      </c>
      <c r="BD101" s="373"/>
      <c r="BE101" s="373"/>
      <c r="BF101" s="373"/>
      <c r="BG101" s="373"/>
      <c r="BH101" s="373"/>
      <c r="BI101" s="373"/>
      <c r="BJ101" s="373"/>
      <c r="BK101" s="373"/>
      <c r="BL101" s="373"/>
      <c r="BM101" s="373"/>
      <c r="BN101" s="373"/>
      <c r="BO101" s="7" t="s">
        <v>25</v>
      </c>
      <c r="BP101" s="7"/>
      <c r="BQ101" s="7"/>
      <c r="BR101" s="7"/>
      <c r="BS101" s="135"/>
      <c r="BT101" s="7"/>
      <c r="BU101" s="7"/>
      <c r="BV101" s="7"/>
      <c r="BW101" s="7"/>
      <c r="BX101" s="7"/>
      <c r="BY101" s="7"/>
      <c r="BZ101" s="7"/>
      <c r="CA101" s="7"/>
      <c r="CB101" s="7"/>
      <c r="CC101" s="7"/>
      <c r="CD101" s="7"/>
    </row>
    <row r="102" spans="3:82" s="13" customFormat="1" ht="30" customHeight="1">
      <c r="C102" s="72"/>
      <c r="D102" s="134"/>
      <c r="K102" s="13" t="s">
        <v>27</v>
      </c>
      <c r="AA102" s="390" t="s">
        <v>39</v>
      </c>
      <c r="AB102" s="390"/>
      <c r="AC102" s="358" t="s">
        <v>428</v>
      </c>
      <c r="AD102" s="358"/>
      <c r="AE102" s="358"/>
      <c r="AF102" s="358"/>
      <c r="AG102" s="358"/>
      <c r="AH102" s="358"/>
      <c r="AI102" s="358"/>
      <c r="AJ102" s="358"/>
      <c r="AK102" s="358"/>
      <c r="AL102" s="358"/>
      <c r="AM102" s="358"/>
      <c r="AO102" s="390" t="s">
        <v>39</v>
      </c>
      <c r="AP102" s="390"/>
      <c r="AQ102" s="358" t="s">
        <v>428</v>
      </c>
      <c r="AR102" s="358"/>
      <c r="AS102" s="358"/>
      <c r="AT102" s="358"/>
      <c r="AU102" s="358"/>
      <c r="AV102" s="358"/>
      <c r="AW102" s="358"/>
      <c r="AX102" s="358"/>
      <c r="AY102" s="358"/>
      <c r="AZ102" s="358"/>
      <c r="BA102" s="358"/>
      <c r="BC102" s="390" t="s">
        <v>39</v>
      </c>
      <c r="BD102" s="390"/>
      <c r="BE102" s="358" t="s">
        <v>428</v>
      </c>
      <c r="BF102" s="358"/>
      <c r="BG102" s="358"/>
      <c r="BH102" s="358"/>
      <c r="BI102" s="358"/>
      <c r="BJ102" s="358"/>
      <c r="BK102" s="358"/>
      <c r="BL102" s="358"/>
      <c r="BM102" s="358"/>
      <c r="BN102" s="358"/>
      <c r="BO102" s="358"/>
      <c r="BQ102" s="7"/>
      <c r="BR102" s="7"/>
      <c r="BS102" s="135"/>
      <c r="BT102" s="7"/>
      <c r="BU102" s="7"/>
      <c r="BV102" s="7"/>
      <c r="BW102" s="7"/>
      <c r="BX102" s="7"/>
      <c r="BY102" s="7"/>
      <c r="BZ102" s="7"/>
      <c r="CA102" s="7"/>
      <c r="CB102" s="7"/>
      <c r="CC102" s="7"/>
      <c r="CD102" s="7"/>
    </row>
    <row r="103" spans="3:82" s="13" customFormat="1" ht="30" customHeight="1">
      <c r="C103" s="72"/>
      <c r="D103" s="134"/>
      <c r="AA103" s="390" t="s">
        <v>39</v>
      </c>
      <c r="AB103" s="390"/>
      <c r="AC103" s="358" t="s">
        <v>429</v>
      </c>
      <c r="AD103" s="358"/>
      <c r="AE103" s="358"/>
      <c r="AF103" s="358"/>
      <c r="AG103" s="358"/>
      <c r="AH103" s="358"/>
      <c r="AI103" s="358"/>
      <c r="AJ103" s="358"/>
      <c r="AK103" s="358"/>
      <c r="AL103" s="358"/>
      <c r="AM103" s="358"/>
      <c r="AO103" s="390" t="s">
        <v>39</v>
      </c>
      <c r="AP103" s="390"/>
      <c r="AQ103" s="358" t="s">
        <v>429</v>
      </c>
      <c r="AR103" s="358"/>
      <c r="AS103" s="358"/>
      <c r="AT103" s="358"/>
      <c r="AU103" s="358"/>
      <c r="AV103" s="358"/>
      <c r="AW103" s="358"/>
      <c r="AX103" s="358"/>
      <c r="AY103" s="358"/>
      <c r="AZ103" s="358"/>
      <c r="BA103" s="358"/>
      <c r="BC103" s="390" t="s">
        <v>39</v>
      </c>
      <c r="BD103" s="390"/>
      <c r="BE103" s="358" t="s">
        <v>429</v>
      </c>
      <c r="BF103" s="358"/>
      <c r="BG103" s="358"/>
      <c r="BH103" s="358"/>
      <c r="BI103" s="358"/>
      <c r="BJ103" s="358"/>
      <c r="BK103" s="358"/>
      <c r="BL103" s="358"/>
      <c r="BM103" s="358"/>
      <c r="BN103" s="358"/>
      <c r="BO103" s="358"/>
      <c r="BP103" s="7"/>
      <c r="BQ103" s="7"/>
      <c r="BR103" s="7"/>
      <c r="BS103" s="135"/>
      <c r="BT103" s="7"/>
      <c r="BU103" s="7"/>
      <c r="BV103" s="7"/>
      <c r="BW103" s="7"/>
      <c r="BX103" s="7"/>
      <c r="BY103" s="7"/>
      <c r="BZ103" s="7"/>
      <c r="CA103" s="7"/>
      <c r="CB103" s="7"/>
      <c r="CC103" s="7"/>
      <c r="CD103" s="7"/>
    </row>
    <row r="104" spans="3:82" s="13" customFormat="1" ht="30" customHeight="1">
      <c r="C104" s="72"/>
      <c r="D104" s="134"/>
      <c r="AA104" s="94"/>
      <c r="AB104" s="94"/>
      <c r="AC104" s="358" t="s">
        <v>430</v>
      </c>
      <c r="AD104" s="358"/>
      <c r="AE104" s="358"/>
      <c r="AF104" s="358"/>
      <c r="AG104" s="358"/>
      <c r="AH104" s="358"/>
      <c r="AI104" s="358"/>
      <c r="AJ104" s="358"/>
      <c r="AK104" s="358"/>
      <c r="AL104" s="358"/>
      <c r="AM104" s="358"/>
      <c r="AO104" s="94"/>
      <c r="AP104" s="94"/>
      <c r="AQ104" s="358" t="s">
        <v>430</v>
      </c>
      <c r="AR104" s="358"/>
      <c r="AS104" s="358"/>
      <c r="AT104" s="358"/>
      <c r="AU104" s="358"/>
      <c r="AV104" s="358"/>
      <c r="AW104" s="358"/>
      <c r="AX104" s="358"/>
      <c r="AY104" s="358"/>
      <c r="AZ104" s="358"/>
      <c r="BA104" s="358"/>
      <c r="BC104" s="94"/>
      <c r="BD104" s="94"/>
      <c r="BE104" s="358" t="s">
        <v>430</v>
      </c>
      <c r="BF104" s="358"/>
      <c r="BG104" s="358"/>
      <c r="BH104" s="358"/>
      <c r="BI104" s="358"/>
      <c r="BJ104" s="358"/>
      <c r="BK104" s="358"/>
      <c r="BL104" s="358"/>
      <c r="BM104" s="358"/>
      <c r="BN104" s="358"/>
      <c r="BO104" s="358"/>
      <c r="BP104" s="7"/>
      <c r="BQ104" s="7"/>
      <c r="BR104" s="7"/>
      <c r="BS104" s="135"/>
      <c r="BT104" s="7"/>
      <c r="BU104" s="7"/>
      <c r="BV104" s="7"/>
      <c r="BW104" s="7"/>
      <c r="BX104" s="7"/>
      <c r="BY104" s="7"/>
      <c r="BZ104" s="7"/>
      <c r="CA104" s="7"/>
      <c r="CB104" s="7"/>
      <c r="CC104" s="7"/>
      <c r="CD104" s="7"/>
    </row>
    <row r="105" spans="3:82" s="13" customFormat="1" ht="30" customHeight="1">
      <c r="C105" s="72"/>
      <c r="D105" s="134"/>
      <c r="AA105" s="390" t="s">
        <v>39</v>
      </c>
      <c r="AB105" s="390"/>
      <c r="AC105" s="358" t="s">
        <v>483</v>
      </c>
      <c r="AD105" s="358"/>
      <c r="AE105" s="358"/>
      <c r="AF105" s="358"/>
      <c r="AG105" s="358"/>
      <c r="AH105" s="358"/>
      <c r="AI105" s="358"/>
      <c r="AJ105" s="358"/>
      <c r="AK105" s="358"/>
      <c r="AL105" s="358"/>
      <c r="AM105" s="358"/>
      <c r="AO105" s="390" t="s">
        <v>39</v>
      </c>
      <c r="AP105" s="390"/>
      <c r="AQ105" s="358" t="s">
        <v>483</v>
      </c>
      <c r="AR105" s="358"/>
      <c r="AS105" s="358"/>
      <c r="AT105" s="358"/>
      <c r="AU105" s="358"/>
      <c r="AV105" s="358"/>
      <c r="AW105" s="358"/>
      <c r="AX105" s="358"/>
      <c r="AY105" s="358"/>
      <c r="AZ105" s="358"/>
      <c r="BA105" s="358"/>
      <c r="BC105" s="390" t="s">
        <v>39</v>
      </c>
      <c r="BD105" s="390"/>
      <c r="BE105" s="358" t="s">
        <v>483</v>
      </c>
      <c r="BF105" s="358"/>
      <c r="BG105" s="358"/>
      <c r="BH105" s="358"/>
      <c r="BI105" s="358"/>
      <c r="BJ105" s="358"/>
      <c r="BK105" s="358"/>
      <c r="BL105" s="358"/>
      <c r="BM105" s="358"/>
      <c r="BN105" s="358"/>
      <c r="BO105" s="358"/>
      <c r="BP105" s="7"/>
      <c r="BQ105" s="7"/>
      <c r="BR105" s="7"/>
      <c r="BS105" s="135"/>
      <c r="BT105" s="7"/>
      <c r="BU105" s="7"/>
      <c r="BV105" s="7"/>
      <c r="BW105" s="7"/>
      <c r="BX105" s="7"/>
      <c r="BY105" s="7"/>
      <c r="BZ105" s="7"/>
      <c r="CA105" s="7"/>
      <c r="CB105" s="7"/>
      <c r="CC105" s="7"/>
      <c r="CD105" s="7"/>
    </row>
    <row r="106" spans="3:82" s="13" customFormat="1" ht="30" customHeight="1">
      <c r="C106" s="72"/>
      <c r="D106" s="134"/>
      <c r="AA106" s="390" t="s">
        <v>39</v>
      </c>
      <c r="AB106" s="390"/>
      <c r="AC106" s="358" t="s">
        <v>431</v>
      </c>
      <c r="AD106" s="358"/>
      <c r="AE106" s="358"/>
      <c r="AF106" s="358"/>
      <c r="AG106" s="358"/>
      <c r="AH106" s="358"/>
      <c r="AI106" s="358"/>
      <c r="AJ106" s="358"/>
      <c r="AK106" s="358"/>
      <c r="AL106" s="358"/>
      <c r="AM106" s="358"/>
      <c r="AO106" s="390" t="s">
        <v>39</v>
      </c>
      <c r="AP106" s="390"/>
      <c r="AQ106" s="358" t="s">
        <v>431</v>
      </c>
      <c r="AR106" s="358"/>
      <c r="AS106" s="358"/>
      <c r="AT106" s="358"/>
      <c r="AU106" s="358"/>
      <c r="AV106" s="358"/>
      <c r="AW106" s="358"/>
      <c r="AX106" s="358"/>
      <c r="AY106" s="358"/>
      <c r="AZ106" s="358"/>
      <c r="BA106" s="358"/>
      <c r="BC106" s="390" t="s">
        <v>39</v>
      </c>
      <c r="BD106" s="390"/>
      <c r="BE106" s="358" t="s">
        <v>431</v>
      </c>
      <c r="BF106" s="358"/>
      <c r="BG106" s="358"/>
      <c r="BH106" s="358"/>
      <c r="BI106" s="358"/>
      <c r="BJ106" s="358"/>
      <c r="BK106" s="358"/>
      <c r="BL106" s="358"/>
      <c r="BM106" s="358"/>
      <c r="BN106" s="358"/>
      <c r="BO106" s="358"/>
      <c r="BP106" s="7"/>
      <c r="BQ106" s="7"/>
      <c r="BR106" s="7"/>
      <c r="BS106" s="135"/>
      <c r="BT106" s="7"/>
      <c r="BU106" s="7"/>
      <c r="BV106" s="7"/>
      <c r="BW106" s="7"/>
      <c r="BX106" s="7"/>
      <c r="BY106" s="7"/>
      <c r="BZ106" s="7"/>
      <c r="CA106" s="7"/>
      <c r="CB106" s="7"/>
      <c r="CC106" s="7"/>
      <c r="CD106" s="7"/>
    </row>
    <row r="107" spans="3:82" s="13" customFormat="1" ht="30" customHeight="1">
      <c r="C107" s="72"/>
      <c r="D107" s="134"/>
      <c r="AA107" s="390" t="s">
        <v>39</v>
      </c>
      <c r="AB107" s="390"/>
      <c r="AC107" s="358" t="s">
        <v>432</v>
      </c>
      <c r="AD107" s="358"/>
      <c r="AE107" s="358"/>
      <c r="AF107" s="358"/>
      <c r="AG107" s="358"/>
      <c r="AH107" s="358"/>
      <c r="AI107" s="358"/>
      <c r="AJ107" s="358"/>
      <c r="AK107" s="358"/>
      <c r="AL107" s="358"/>
      <c r="AM107" s="358"/>
      <c r="AO107" s="390" t="s">
        <v>39</v>
      </c>
      <c r="AP107" s="390"/>
      <c r="AQ107" s="358" t="s">
        <v>432</v>
      </c>
      <c r="AR107" s="358"/>
      <c r="AS107" s="358"/>
      <c r="AT107" s="358"/>
      <c r="AU107" s="358"/>
      <c r="AV107" s="358"/>
      <c r="AW107" s="358"/>
      <c r="AX107" s="358"/>
      <c r="AY107" s="358"/>
      <c r="AZ107" s="358"/>
      <c r="BA107" s="358"/>
      <c r="BC107" s="390" t="s">
        <v>39</v>
      </c>
      <c r="BD107" s="390"/>
      <c r="BE107" s="358" t="s">
        <v>432</v>
      </c>
      <c r="BF107" s="358"/>
      <c r="BG107" s="358"/>
      <c r="BH107" s="358"/>
      <c r="BI107" s="358"/>
      <c r="BJ107" s="358"/>
      <c r="BK107" s="358"/>
      <c r="BL107" s="358"/>
      <c r="BM107" s="358"/>
      <c r="BN107" s="358"/>
      <c r="BO107" s="358"/>
      <c r="BP107" s="7"/>
      <c r="BQ107" s="7"/>
      <c r="BR107" s="7"/>
      <c r="BS107" s="135"/>
      <c r="BT107" s="7"/>
      <c r="BU107" s="7"/>
      <c r="BV107" s="7"/>
      <c r="BW107" s="7"/>
      <c r="BX107" s="7"/>
      <c r="BY107" s="7"/>
      <c r="BZ107" s="7"/>
      <c r="CA107" s="7"/>
      <c r="CB107" s="7"/>
      <c r="CC107" s="7"/>
      <c r="CD107" s="7"/>
    </row>
    <row r="108" spans="3:82" s="13" customFormat="1" ht="30" customHeight="1">
      <c r="C108" s="72"/>
      <c r="D108" s="134"/>
      <c r="AA108" s="390" t="s">
        <v>39</v>
      </c>
      <c r="AB108" s="390"/>
      <c r="AC108" s="358" t="s">
        <v>484</v>
      </c>
      <c r="AD108" s="358"/>
      <c r="AE108" s="358"/>
      <c r="AF108" s="358"/>
      <c r="AG108" s="358"/>
      <c r="AH108" s="358"/>
      <c r="AI108" s="358"/>
      <c r="AJ108" s="358"/>
      <c r="AK108" s="358"/>
      <c r="AL108" s="358"/>
      <c r="AM108" s="358"/>
      <c r="AO108" s="390" t="s">
        <v>39</v>
      </c>
      <c r="AP108" s="390"/>
      <c r="AQ108" s="358" t="s">
        <v>484</v>
      </c>
      <c r="AR108" s="358"/>
      <c r="AS108" s="358"/>
      <c r="AT108" s="358"/>
      <c r="AU108" s="358"/>
      <c r="AV108" s="358"/>
      <c r="AW108" s="358"/>
      <c r="AX108" s="358"/>
      <c r="AY108" s="358"/>
      <c r="AZ108" s="358"/>
      <c r="BA108" s="358"/>
      <c r="BC108" s="390" t="s">
        <v>39</v>
      </c>
      <c r="BD108" s="390"/>
      <c r="BE108" s="358" t="s">
        <v>484</v>
      </c>
      <c r="BF108" s="358"/>
      <c r="BG108" s="358"/>
      <c r="BH108" s="358"/>
      <c r="BI108" s="358"/>
      <c r="BJ108" s="358"/>
      <c r="BK108" s="358"/>
      <c r="BL108" s="358"/>
      <c r="BM108" s="358"/>
      <c r="BN108" s="358"/>
      <c r="BO108" s="358"/>
      <c r="BP108" s="7"/>
      <c r="BQ108" s="7"/>
      <c r="BR108" s="7"/>
      <c r="BS108" s="135"/>
      <c r="BT108" s="7"/>
      <c r="BU108" s="7"/>
      <c r="BV108" s="7"/>
      <c r="BW108" s="7"/>
      <c r="BX108" s="7"/>
      <c r="BY108" s="7"/>
      <c r="BZ108" s="7"/>
      <c r="CA108" s="7"/>
      <c r="CB108" s="7"/>
      <c r="CC108" s="7"/>
      <c r="CD108" s="7"/>
    </row>
    <row r="109" spans="3:82" s="13" customFormat="1" ht="30" customHeight="1">
      <c r="C109" s="72"/>
      <c r="D109" s="134"/>
      <c r="AA109" s="390" t="s">
        <v>39</v>
      </c>
      <c r="AB109" s="390"/>
      <c r="AC109" s="358" t="s">
        <v>433</v>
      </c>
      <c r="AD109" s="358"/>
      <c r="AE109" s="358"/>
      <c r="AF109" s="358"/>
      <c r="AG109" s="358"/>
      <c r="AH109" s="358"/>
      <c r="AI109" s="358"/>
      <c r="AJ109" s="358"/>
      <c r="AK109" s="358"/>
      <c r="AL109" s="358"/>
      <c r="AM109" s="358"/>
      <c r="AO109" s="390" t="s">
        <v>39</v>
      </c>
      <c r="AP109" s="390"/>
      <c r="AQ109" s="358" t="s">
        <v>433</v>
      </c>
      <c r="AR109" s="358"/>
      <c r="AS109" s="358"/>
      <c r="AT109" s="358"/>
      <c r="AU109" s="358"/>
      <c r="AV109" s="358"/>
      <c r="AW109" s="358"/>
      <c r="AX109" s="358"/>
      <c r="AY109" s="358"/>
      <c r="AZ109" s="358"/>
      <c r="BA109" s="358"/>
      <c r="BC109" s="390" t="s">
        <v>39</v>
      </c>
      <c r="BD109" s="390"/>
      <c r="BE109" s="358" t="s">
        <v>433</v>
      </c>
      <c r="BF109" s="358"/>
      <c r="BG109" s="358"/>
      <c r="BH109" s="358"/>
      <c r="BI109" s="358"/>
      <c r="BJ109" s="358"/>
      <c r="BK109" s="358"/>
      <c r="BL109" s="358"/>
      <c r="BM109" s="358"/>
      <c r="BN109" s="358"/>
      <c r="BO109" s="358"/>
      <c r="BP109" s="7"/>
      <c r="BQ109" s="7"/>
      <c r="BR109" s="7"/>
      <c r="BS109" s="135"/>
      <c r="BT109" s="7"/>
      <c r="BU109" s="7"/>
      <c r="BV109" s="7"/>
      <c r="BW109" s="7"/>
      <c r="BX109" s="7"/>
      <c r="BY109" s="7"/>
      <c r="BZ109" s="7"/>
      <c r="CA109" s="7"/>
      <c r="CB109" s="7"/>
      <c r="CC109" s="7"/>
      <c r="CD109" s="7"/>
    </row>
    <row r="110" spans="3:82" s="13" customFormat="1" ht="30" customHeight="1">
      <c r="C110" s="72"/>
      <c r="D110" s="134"/>
      <c r="AA110" s="390" t="s">
        <v>39</v>
      </c>
      <c r="AB110" s="390"/>
      <c r="AC110" s="420" t="s">
        <v>738</v>
      </c>
      <c r="AD110" s="420"/>
      <c r="AE110" s="420"/>
      <c r="AF110" s="420"/>
      <c r="AG110" s="420"/>
      <c r="AH110" s="420"/>
      <c r="AI110" s="420"/>
      <c r="AJ110" s="420"/>
      <c r="AK110" s="420"/>
      <c r="AL110" s="420"/>
      <c r="AM110" s="420"/>
      <c r="AO110" s="390" t="s">
        <v>39</v>
      </c>
      <c r="AP110" s="390"/>
      <c r="AQ110" s="420" t="s">
        <v>738</v>
      </c>
      <c r="AR110" s="420"/>
      <c r="AS110" s="420"/>
      <c r="AT110" s="420"/>
      <c r="AU110" s="420"/>
      <c r="AV110" s="420"/>
      <c r="AW110" s="420"/>
      <c r="AX110" s="420"/>
      <c r="AY110" s="420"/>
      <c r="AZ110" s="420"/>
      <c r="BA110" s="420"/>
      <c r="BC110" s="390" t="s">
        <v>39</v>
      </c>
      <c r="BD110" s="390"/>
      <c r="BE110" s="420" t="s">
        <v>738</v>
      </c>
      <c r="BF110" s="420"/>
      <c r="BG110" s="420"/>
      <c r="BH110" s="420"/>
      <c r="BI110" s="420"/>
      <c r="BJ110" s="420"/>
      <c r="BK110" s="420"/>
      <c r="BL110" s="420"/>
      <c r="BM110" s="420"/>
      <c r="BN110" s="420"/>
      <c r="BO110" s="420"/>
      <c r="BP110" s="7"/>
      <c r="BQ110" s="7"/>
      <c r="BR110" s="7"/>
      <c r="BS110" s="135"/>
      <c r="BT110" s="7"/>
      <c r="BU110" s="7"/>
      <c r="BV110" s="7"/>
      <c r="BW110" s="7"/>
      <c r="BX110" s="7"/>
      <c r="BY110" s="7"/>
      <c r="BZ110" s="7"/>
      <c r="CA110" s="7"/>
      <c r="CB110" s="7"/>
      <c r="CC110" s="7"/>
      <c r="CD110" s="7"/>
    </row>
    <row r="111" spans="3:82" s="13" customFormat="1" ht="30" customHeight="1">
      <c r="C111" s="72"/>
      <c r="D111" s="134"/>
      <c r="BP111" s="7"/>
      <c r="BQ111" s="7"/>
      <c r="BR111" s="7"/>
      <c r="BS111" s="135"/>
      <c r="BT111" s="7"/>
      <c r="BU111" s="7"/>
      <c r="BV111" s="7"/>
      <c r="BW111" s="7"/>
      <c r="BX111" s="7"/>
      <c r="BY111" s="7"/>
      <c r="BZ111" s="7"/>
      <c r="CA111" s="7"/>
      <c r="CB111" s="7"/>
      <c r="CC111" s="7"/>
      <c r="CD111" s="7"/>
    </row>
    <row r="112" spans="3:82" s="13" customFormat="1" ht="30" customHeight="1">
      <c r="C112" s="72"/>
      <c r="D112" s="134"/>
      <c r="K112" s="13" t="s">
        <v>434</v>
      </c>
      <c r="AA112" s="390" t="s">
        <v>39</v>
      </c>
      <c r="AB112" s="390"/>
      <c r="AC112" s="358" t="s">
        <v>435</v>
      </c>
      <c r="AD112" s="358"/>
      <c r="AE112" s="358"/>
      <c r="AF112" s="358"/>
      <c r="AG112" s="358"/>
      <c r="AH112" s="358"/>
      <c r="AI112" s="358"/>
      <c r="AJ112" s="358"/>
      <c r="AK112" s="358"/>
      <c r="AL112" s="358"/>
      <c r="AM112" s="358"/>
      <c r="AO112" s="390" t="s">
        <v>39</v>
      </c>
      <c r="AP112" s="390"/>
      <c r="AQ112" s="358" t="s">
        <v>435</v>
      </c>
      <c r="AR112" s="358"/>
      <c r="AS112" s="358"/>
      <c r="AT112" s="358"/>
      <c r="AU112" s="358"/>
      <c r="AV112" s="358"/>
      <c r="AW112" s="358"/>
      <c r="AX112" s="358"/>
      <c r="AY112" s="358"/>
      <c r="AZ112" s="358"/>
      <c r="BA112" s="358"/>
      <c r="BC112" s="390" t="s">
        <v>39</v>
      </c>
      <c r="BD112" s="390"/>
      <c r="BE112" s="358" t="s">
        <v>435</v>
      </c>
      <c r="BF112" s="358"/>
      <c r="BG112" s="358"/>
      <c r="BH112" s="358"/>
      <c r="BI112" s="358"/>
      <c r="BJ112" s="358"/>
      <c r="BK112" s="358"/>
      <c r="BL112" s="358"/>
      <c r="BM112" s="358"/>
      <c r="BN112" s="358"/>
      <c r="BO112" s="358"/>
      <c r="BP112" s="7"/>
      <c r="BQ112" s="7"/>
      <c r="BR112" s="7"/>
      <c r="BS112" s="135"/>
      <c r="BT112" s="7"/>
      <c r="BU112" s="7"/>
      <c r="BV112" s="7"/>
      <c r="BW112" s="7"/>
      <c r="BX112" s="7"/>
      <c r="BY112" s="7"/>
      <c r="BZ112" s="7"/>
      <c r="CA112" s="7"/>
      <c r="CB112" s="7"/>
      <c r="CC112" s="7"/>
      <c r="CD112" s="7"/>
    </row>
    <row r="113" spans="3:82" s="13" customFormat="1" ht="30" customHeight="1">
      <c r="C113" s="72"/>
      <c r="D113" s="134"/>
      <c r="AA113" s="390" t="s">
        <v>39</v>
      </c>
      <c r="AB113" s="390"/>
      <c r="AC113" s="358" t="s">
        <v>436</v>
      </c>
      <c r="AD113" s="358"/>
      <c r="AE113" s="358"/>
      <c r="AF113" s="358"/>
      <c r="AG113" s="358"/>
      <c r="AH113" s="358"/>
      <c r="AI113" s="358"/>
      <c r="AJ113" s="358"/>
      <c r="AK113" s="358"/>
      <c r="AL113" s="358"/>
      <c r="AM113" s="358"/>
      <c r="AO113" s="390" t="s">
        <v>39</v>
      </c>
      <c r="AP113" s="390"/>
      <c r="AQ113" s="358" t="s">
        <v>436</v>
      </c>
      <c r="AR113" s="358"/>
      <c r="AS113" s="358"/>
      <c r="AT113" s="358"/>
      <c r="AU113" s="358"/>
      <c r="AV113" s="358"/>
      <c r="AW113" s="358"/>
      <c r="AX113" s="358"/>
      <c r="AY113" s="358"/>
      <c r="AZ113" s="358"/>
      <c r="BA113" s="358"/>
      <c r="BC113" s="390" t="s">
        <v>39</v>
      </c>
      <c r="BD113" s="390"/>
      <c r="BE113" s="358" t="s">
        <v>436</v>
      </c>
      <c r="BF113" s="358"/>
      <c r="BG113" s="358"/>
      <c r="BH113" s="358"/>
      <c r="BI113" s="358"/>
      <c r="BJ113" s="358"/>
      <c r="BK113" s="358"/>
      <c r="BL113" s="358"/>
      <c r="BM113" s="358"/>
      <c r="BN113" s="358"/>
      <c r="BO113" s="358"/>
      <c r="BP113" s="7"/>
      <c r="BQ113" s="7"/>
      <c r="BR113" s="7"/>
      <c r="BS113" s="135"/>
      <c r="BT113" s="7"/>
      <c r="BU113" s="7"/>
      <c r="BV113" s="7"/>
      <c r="BW113" s="7"/>
      <c r="BX113" s="7"/>
      <c r="BY113" s="7"/>
      <c r="BZ113" s="7"/>
      <c r="CA113" s="7"/>
      <c r="CB113" s="7"/>
      <c r="CC113" s="7"/>
      <c r="CD113" s="7"/>
    </row>
    <row r="114" spans="3:82" s="13" customFormat="1" ht="30" customHeight="1">
      <c r="C114" s="72"/>
      <c r="D114" s="134"/>
      <c r="AA114" s="94"/>
      <c r="AB114" s="94"/>
      <c r="AC114" s="358" t="s">
        <v>437</v>
      </c>
      <c r="AD114" s="358"/>
      <c r="AE114" s="358"/>
      <c r="AF114" s="358"/>
      <c r="AG114" s="358"/>
      <c r="AH114" s="358"/>
      <c r="AI114" s="358"/>
      <c r="AJ114" s="358"/>
      <c r="AK114" s="358"/>
      <c r="AL114" s="358"/>
      <c r="AM114" s="358"/>
      <c r="AO114" s="94"/>
      <c r="AP114" s="94"/>
      <c r="AQ114" s="358" t="s">
        <v>437</v>
      </c>
      <c r="AR114" s="358"/>
      <c r="AS114" s="358"/>
      <c r="AT114" s="358"/>
      <c r="AU114" s="358"/>
      <c r="AV114" s="358"/>
      <c r="AW114" s="358"/>
      <c r="AX114" s="358"/>
      <c r="AY114" s="358"/>
      <c r="AZ114" s="358"/>
      <c r="BA114" s="358"/>
      <c r="BC114" s="94"/>
      <c r="BD114" s="94"/>
      <c r="BE114" s="358" t="s">
        <v>437</v>
      </c>
      <c r="BF114" s="358"/>
      <c r="BG114" s="358"/>
      <c r="BH114" s="358"/>
      <c r="BI114" s="358"/>
      <c r="BJ114" s="358"/>
      <c r="BK114" s="358"/>
      <c r="BL114" s="358"/>
      <c r="BM114" s="358"/>
      <c r="BN114" s="358"/>
      <c r="BO114" s="358"/>
      <c r="BP114" s="7"/>
      <c r="BQ114" s="7"/>
      <c r="BR114" s="7"/>
      <c r="BS114" s="135"/>
      <c r="BT114" s="7"/>
      <c r="BU114" s="7"/>
      <c r="BV114" s="7"/>
      <c r="BW114" s="7"/>
      <c r="BX114" s="7"/>
      <c r="BY114" s="7"/>
      <c r="BZ114" s="7"/>
      <c r="CA114" s="7"/>
      <c r="CB114" s="7"/>
      <c r="CC114" s="7"/>
      <c r="CD114" s="7"/>
    </row>
    <row r="115" spans="3:82" s="13" customFormat="1" ht="30" customHeight="1">
      <c r="C115" s="72"/>
      <c r="D115" s="134"/>
      <c r="AA115" s="390" t="s">
        <v>39</v>
      </c>
      <c r="AB115" s="390"/>
      <c r="AC115" s="358" t="s">
        <v>571</v>
      </c>
      <c r="AD115" s="358"/>
      <c r="AE115" s="358"/>
      <c r="AF115" s="358"/>
      <c r="AG115" s="358"/>
      <c r="AH115" s="358"/>
      <c r="AI115" s="358"/>
      <c r="AJ115" s="358"/>
      <c r="AK115" s="358"/>
      <c r="AL115" s="358"/>
      <c r="AM115" s="358"/>
      <c r="AO115" s="390" t="s">
        <v>39</v>
      </c>
      <c r="AP115" s="390"/>
      <c r="AQ115" s="358" t="s">
        <v>571</v>
      </c>
      <c r="AR115" s="358"/>
      <c r="AS115" s="358"/>
      <c r="AT115" s="358"/>
      <c r="AU115" s="358"/>
      <c r="AV115" s="358"/>
      <c r="AW115" s="358"/>
      <c r="AX115" s="358"/>
      <c r="AY115" s="358"/>
      <c r="AZ115" s="358"/>
      <c r="BA115" s="358"/>
      <c r="BC115" s="390" t="s">
        <v>39</v>
      </c>
      <c r="BD115" s="390"/>
      <c r="BE115" s="358" t="s">
        <v>571</v>
      </c>
      <c r="BF115" s="358"/>
      <c r="BG115" s="358"/>
      <c r="BH115" s="358"/>
      <c r="BI115" s="358"/>
      <c r="BJ115" s="358"/>
      <c r="BK115" s="358"/>
      <c r="BL115" s="358"/>
      <c r="BM115" s="358"/>
      <c r="BN115" s="358"/>
      <c r="BO115" s="358"/>
      <c r="BP115" s="7"/>
      <c r="BQ115" s="7"/>
      <c r="BR115" s="7"/>
      <c r="BS115" s="135"/>
      <c r="BT115" s="7"/>
      <c r="BU115" s="7"/>
      <c r="BV115" s="7"/>
      <c r="BW115" s="7"/>
      <c r="BX115" s="7"/>
      <c r="BY115" s="7"/>
      <c r="BZ115" s="7"/>
      <c r="CA115" s="7"/>
      <c r="CB115" s="7"/>
      <c r="CC115" s="7"/>
      <c r="CD115" s="7"/>
    </row>
    <row r="116" spans="3:82" s="13" customFormat="1" ht="30" customHeight="1">
      <c r="C116" s="72"/>
      <c r="D116" s="134"/>
      <c r="AA116" s="390" t="s">
        <v>39</v>
      </c>
      <c r="AB116" s="390"/>
      <c r="AC116" s="358" t="s">
        <v>438</v>
      </c>
      <c r="AD116" s="358"/>
      <c r="AE116" s="358"/>
      <c r="AF116" s="358"/>
      <c r="AG116" s="358"/>
      <c r="AH116" s="358"/>
      <c r="AI116" s="358"/>
      <c r="AJ116" s="358"/>
      <c r="AK116" s="358"/>
      <c r="AL116" s="358"/>
      <c r="AM116" s="358"/>
      <c r="AO116" s="390" t="s">
        <v>39</v>
      </c>
      <c r="AP116" s="390"/>
      <c r="AQ116" s="358" t="s">
        <v>438</v>
      </c>
      <c r="AR116" s="358"/>
      <c r="AS116" s="358"/>
      <c r="AT116" s="358"/>
      <c r="AU116" s="358"/>
      <c r="AV116" s="358"/>
      <c r="AW116" s="358"/>
      <c r="AX116" s="358"/>
      <c r="AY116" s="358"/>
      <c r="AZ116" s="358"/>
      <c r="BA116" s="358"/>
      <c r="BC116" s="390" t="s">
        <v>39</v>
      </c>
      <c r="BD116" s="390"/>
      <c r="BE116" s="358" t="s">
        <v>438</v>
      </c>
      <c r="BF116" s="358"/>
      <c r="BG116" s="358"/>
      <c r="BH116" s="358"/>
      <c r="BI116" s="358"/>
      <c r="BJ116" s="358"/>
      <c r="BK116" s="358"/>
      <c r="BL116" s="358"/>
      <c r="BM116" s="358"/>
      <c r="BN116" s="358"/>
      <c r="BO116" s="358"/>
      <c r="BP116" s="7"/>
      <c r="BQ116" s="7"/>
      <c r="BR116" s="7"/>
      <c r="BS116" s="135"/>
      <c r="BT116" s="7"/>
      <c r="BU116" s="7"/>
      <c r="BV116" s="7"/>
      <c r="BW116" s="7"/>
      <c r="BX116" s="7"/>
      <c r="BY116" s="7"/>
      <c r="BZ116" s="7"/>
      <c r="CA116" s="7"/>
      <c r="CB116" s="7"/>
      <c r="CC116" s="7"/>
      <c r="CD116" s="7"/>
    </row>
    <row r="117" spans="3:82" s="13" customFormat="1" ht="30" customHeight="1">
      <c r="C117" s="72"/>
      <c r="D117" s="134"/>
      <c r="AA117" s="390" t="s">
        <v>39</v>
      </c>
      <c r="AB117" s="390"/>
      <c r="AC117" s="358" t="s">
        <v>572</v>
      </c>
      <c r="AD117" s="358"/>
      <c r="AE117" s="358"/>
      <c r="AF117" s="358"/>
      <c r="AG117" s="358"/>
      <c r="AH117" s="358"/>
      <c r="AI117" s="358"/>
      <c r="AJ117" s="358"/>
      <c r="AK117" s="358"/>
      <c r="AL117" s="358"/>
      <c r="AM117" s="358"/>
      <c r="AO117" s="390" t="s">
        <v>39</v>
      </c>
      <c r="AP117" s="390"/>
      <c r="AQ117" s="358" t="s">
        <v>572</v>
      </c>
      <c r="AR117" s="358"/>
      <c r="AS117" s="358"/>
      <c r="AT117" s="358"/>
      <c r="AU117" s="358"/>
      <c r="AV117" s="358"/>
      <c r="AW117" s="358"/>
      <c r="AX117" s="358"/>
      <c r="AY117" s="358"/>
      <c r="AZ117" s="358"/>
      <c r="BA117" s="358"/>
      <c r="BC117" s="390" t="s">
        <v>39</v>
      </c>
      <c r="BD117" s="390"/>
      <c r="BE117" s="358" t="s">
        <v>572</v>
      </c>
      <c r="BF117" s="358"/>
      <c r="BG117" s="358"/>
      <c r="BH117" s="358"/>
      <c r="BI117" s="358"/>
      <c r="BJ117" s="358"/>
      <c r="BK117" s="358"/>
      <c r="BL117" s="358"/>
      <c r="BM117" s="358"/>
      <c r="BN117" s="358"/>
      <c r="BO117" s="358"/>
      <c r="BP117" s="7"/>
      <c r="BQ117" s="7"/>
      <c r="BR117" s="7"/>
      <c r="BS117" s="135"/>
      <c r="BT117" s="7"/>
      <c r="BU117" s="7"/>
      <c r="BV117" s="7"/>
      <c r="BW117" s="7"/>
      <c r="BX117" s="7"/>
      <c r="BY117" s="7"/>
      <c r="BZ117" s="7"/>
      <c r="CA117" s="7"/>
      <c r="CB117" s="7"/>
      <c r="CC117" s="7"/>
      <c r="CD117" s="7"/>
    </row>
    <row r="118" spans="3:82" s="13" customFormat="1" ht="30" customHeight="1">
      <c r="C118" s="72"/>
      <c r="D118" s="134"/>
      <c r="AA118" s="390" t="s">
        <v>39</v>
      </c>
      <c r="AB118" s="390"/>
      <c r="AC118" s="358" t="s">
        <v>439</v>
      </c>
      <c r="AD118" s="358"/>
      <c r="AE118" s="358"/>
      <c r="AF118" s="358"/>
      <c r="AG118" s="358"/>
      <c r="AH118" s="358"/>
      <c r="AI118" s="358"/>
      <c r="AJ118" s="358"/>
      <c r="AK118" s="358"/>
      <c r="AL118" s="358"/>
      <c r="AM118" s="358"/>
      <c r="AO118" s="390" t="s">
        <v>39</v>
      </c>
      <c r="AP118" s="390"/>
      <c r="AQ118" s="358" t="s">
        <v>439</v>
      </c>
      <c r="AR118" s="358"/>
      <c r="AS118" s="358"/>
      <c r="AT118" s="358"/>
      <c r="AU118" s="358"/>
      <c r="AV118" s="358"/>
      <c r="AW118" s="358"/>
      <c r="AX118" s="358"/>
      <c r="AY118" s="358"/>
      <c r="AZ118" s="358"/>
      <c r="BA118" s="358"/>
      <c r="BC118" s="390" t="s">
        <v>39</v>
      </c>
      <c r="BD118" s="390"/>
      <c r="BE118" s="358" t="s">
        <v>439</v>
      </c>
      <c r="BF118" s="358"/>
      <c r="BG118" s="358"/>
      <c r="BH118" s="358"/>
      <c r="BI118" s="358"/>
      <c r="BJ118" s="358"/>
      <c r="BK118" s="358"/>
      <c r="BL118" s="358"/>
      <c r="BM118" s="358"/>
      <c r="BN118" s="358"/>
      <c r="BO118" s="358"/>
      <c r="BP118" s="7"/>
      <c r="BQ118" s="7"/>
      <c r="BR118" s="7"/>
      <c r="BS118" s="135"/>
      <c r="BT118" s="7"/>
      <c r="BU118" s="7"/>
      <c r="BV118" s="7"/>
      <c r="BW118" s="7"/>
      <c r="BX118" s="7"/>
      <c r="BY118" s="7"/>
      <c r="BZ118" s="7"/>
      <c r="CA118" s="7"/>
      <c r="CB118" s="7"/>
      <c r="CC118" s="7"/>
      <c r="CD118" s="7"/>
    </row>
    <row r="119" spans="3:82" s="13" customFormat="1" ht="30" customHeight="1">
      <c r="C119" s="72"/>
      <c r="D119" s="134"/>
      <c r="K119" s="13" t="s">
        <v>739</v>
      </c>
      <c r="AA119" s="34" t="s">
        <v>1</v>
      </c>
      <c r="AC119" s="412"/>
      <c r="AD119" s="412"/>
      <c r="AE119" s="412"/>
      <c r="AF119" s="412"/>
      <c r="AG119" s="412"/>
      <c r="AI119" s="262" t="s">
        <v>740</v>
      </c>
      <c r="AJ119" s="262"/>
      <c r="AK119" s="262"/>
      <c r="AL119" s="262"/>
      <c r="AM119" s="13" t="s">
        <v>3</v>
      </c>
      <c r="AO119" s="34" t="s">
        <v>1</v>
      </c>
      <c r="AQ119" s="412"/>
      <c r="AR119" s="412"/>
      <c r="AS119" s="412"/>
      <c r="AT119" s="412"/>
      <c r="AU119" s="412"/>
      <c r="AW119" s="262" t="s">
        <v>740</v>
      </c>
      <c r="AX119" s="262"/>
      <c r="AY119" s="262"/>
      <c r="AZ119" s="262"/>
      <c r="BA119" s="13" t="s">
        <v>3</v>
      </c>
      <c r="BC119" s="34" t="s">
        <v>1</v>
      </c>
      <c r="BE119" s="412"/>
      <c r="BF119" s="412"/>
      <c r="BG119" s="412"/>
      <c r="BH119" s="412"/>
      <c r="BI119" s="412"/>
      <c r="BK119" s="262" t="s">
        <v>740</v>
      </c>
      <c r="BL119" s="262"/>
      <c r="BM119" s="262"/>
      <c r="BN119" s="262"/>
      <c r="BO119" s="13" t="s">
        <v>3</v>
      </c>
      <c r="BP119" s="7"/>
      <c r="BQ119" s="7"/>
      <c r="BR119" s="7"/>
      <c r="BS119" s="135"/>
      <c r="BT119" s="7"/>
      <c r="BU119" s="7"/>
      <c r="BV119" s="7"/>
      <c r="BW119" s="7"/>
      <c r="BX119" s="7"/>
      <c r="BY119" s="7"/>
      <c r="BZ119" s="7"/>
      <c r="CA119" s="7"/>
      <c r="CB119" s="7"/>
      <c r="CC119" s="7"/>
      <c r="CD119" s="7"/>
    </row>
    <row r="120" spans="3:82" s="13" customFormat="1" ht="30" customHeight="1">
      <c r="C120" s="72"/>
      <c r="D120" s="134"/>
      <c r="K120" s="13" t="s">
        <v>741</v>
      </c>
      <c r="BO120" s="7"/>
      <c r="BP120" s="7"/>
      <c r="BQ120" s="7"/>
      <c r="BR120" s="7"/>
      <c r="BS120" s="135"/>
      <c r="BT120" s="7"/>
      <c r="BU120" s="7"/>
      <c r="BV120" s="7"/>
      <c r="BW120" s="7"/>
      <c r="BX120" s="7"/>
      <c r="BY120" s="7"/>
      <c r="BZ120" s="7"/>
      <c r="CA120" s="7"/>
      <c r="CB120" s="7"/>
      <c r="CC120" s="7"/>
      <c r="CD120" s="7"/>
    </row>
    <row r="121" spans="3:82" s="13" customFormat="1" ht="30" customHeight="1">
      <c r="C121" s="72"/>
      <c r="D121" s="134"/>
      <c r="W121" s="34" t="s">
        <v>742</v>
      </c>
      <c r="AA121" s="34" t="s">
        <v>440</v>
      </c>
      <c r="AB121" s="415"/>
      <c r="AC121" s="415"/>
      <c r="AD121" s="415"/>
      <c r="AE121" s="415"/>
      <c r="AF121" s="415"/>
      <c r="AG121" s="415"/>
      <c r="AH121" s="415"/>
      <c r="AI121" s="415"/>
      <c r="AJ121" s="415"/>
      <c r="AK121" s="20" t="s">
        <v>441</v>
      </c>
      <c r="AL121" s="20"/>
      <c r="AM121" s="13" t="s">
        <v>442</v>
      </c>
      <c r="AO121" s="34" t="s">
        <v>440</v>
      </c>
      <c r="AP121" s="415"/>
      <c r="AQ121" s="415"/>
      <c r="AR121" s="415"/>
      <c r="AS121" s="415"/>
      <c r="AT121" s="415"/>
      <c r="AU121" s="415"/>
      <c r="AV121" s="415"/>
      <c r="AW121" s="415"/>
      <c r="AX121" s="415"/>
      <c r="AY121" s="20" t="s">
        <v>441</v>
      </c>
      <c r="AZ121" s="20"/>
      <c r="BA121" s="13" t="s">
        <v>442</v>
      </c>
      <c r="BC121" s="34" t="s">
        <v>440</v>
      </c>
      <c r="BD121" s="415"/>
      <c r="BE121" s="415"/>
      <c r="BF121" s="415"/>
      <c r="BG121" s="415"/>
      <c r="BH121" s="415"/>
      <c r="BI121" s="415"/>
      <c r="BJ121" s="415"/>
      <c r="BK121" s="415"/>
      <c r="BL121" s="415"/>
      <c r="BM121" s="20" t="s">
        <v>441</v>
      </c>
      <c r="BN121" s="20"/>
      <c r="BO121" s="7" t="s">
        <v>442</v>
      </c>
      <c r="BP121" s="7"/>
      <c r="BQ121" s="7"/>
      <c r="BR121" s="7"/>
      <c r="BS121" s="135"/>
      <c r="BT121" s="7"/>
      <c r="BU121" s="7"/>
      <c r="BV121" s="7"/>
      <c r="BW121" s="7"/>
      <c r="BX121" s="7"/>
      <c r="BY121" s="7"/>
      <c r="BZ121" s="7"/>
      <c r="CA121" s="7"/>
      <c r="CB121" s="7"/>
      <c r="CC121" s="7"/>
      <c r="CD121" s="7"/>
    </row>
    <row r="122" spans="3:71" s="7" customFormat="1" ht="30" customHeight="1">
      <c r="C122" s="99"/>
      <c r="D122" s="134"/>
      <c r="AA122" s="76"/>
      <c r="AB122" s="76"/>
      <c r="AC122" s="3"/>
      <c r="AD122" s="3"/>
      <c r="AE122" s="3"/>
      <c r="AF122" s="3"/>
      <c r="AG122" s="3"/>
      <c r="AH122" s="3"/>
      <c r="AI122" s="3"/>
      <c r="AJ122" s="3"/>
      <c r="AK122" s="36"/>
      <c r="AL122" s="36"/>
      <c r="AO122" s="76"/>
      <c r="AP122" s="76"/>
      <c r="AQ122" s="3"/>
      <c r="AR122" s="3"/>
      <c r="AS122" s="3"/>
      <c r="AT122" s="3"/>
      <c r="AU122" s="3"/>
      <c r="AV122" s="3"/>
      <c r="AW122" s="3"/>
      <c r="AX122" s="3"/>
      <c r="AY122" s="36"/>
      <c r="AZ122" s="36"/>
      <c r="BC122" s="76"/>
      <c r="BD122" s="76"/>
      <c r="BE122" s="3"/>
      <c r="BF122" s="3"/>
      <c r="BG122" s="3"/>
      <c r="BH122" s="3"/>
      <c r="BI122" s="3"/>
      <c r="BJ122" s="3"/>
      <c r="BK122" s="3"/>
      <c r="BL122" s="3"/>
      <c r="BM122" s="36"/>
      <c r="BN122" s="36"/>
      <c r="BS122" s="135"/>
    </row>
    <row r="123" spans="3:82" s="13" customFormat="1" ht="30" customHeight="1">
      <c r="C123" s="72"/>
      <c r="D123" s="134"/>
      <c r="K123" s="13" t="s">
        <v>743</v>
      </c>
      <c r="AA123" s="34" t="s">
        <v>440</v>
      </c>
      <c r="AB123" s="392"/>
      <c r="AC123" s="392"/>
      <c r="AD123" s="392"/>
      <c r="AE123" s="392"/>
      <c r="AF123" s="392"/>
      <c r="AG123" s="392"/>
      <c r="AH123" s="392"/>
      <c r="AI123" s="13" t="s">
        <v>165</v>
      </c>
      <c r="AK123" s="6"/>
      <c r="AL123" s="6"/>
      <c r="AM123" s="13" t="s">
        <v>3</v>
      </c>
      <c r="AO123" s="34" t="s">
        <v>1</v>
      </c>
      <c r="AP123" s="392"/>
      <c r="AQ123" s="392"/>
      <c r="AR123" s="392"/>
      <c r="AS123" s="392"/>
      <c r="AT123" s="392"/>
      <c r="AU123" s="392"/>
      <c r="AV123" s="392"/>
      <c r="AW123" s="13" t="s">
        <v>165</v>
      </c>
      <c r="AY123" s="6"/>
      <c r="AZ123" s="6"/>
      <c r="BA123" s="13" t="s">
        <v>3</v>
      </c>
      <c r="BC123" s="34" t="s">
        <v>1</v>
      </c>
      <c r="BD123" s="392"/>
      <c r="BE123" s="392"/>
      <c r="BF123" s="392"/>
      <c r="BG123" s="392"/>
      <c r="BH123" s="392"/>
      <c r="BI123" s="392"/>
      <c r="BJ123" s="392"/>
      <c r="BK123" s="13" t="s">
        <v>165</v>
      </c>
      <c r="BM123" s="6"/>
      <c r="BN123" s="6"/>
      <c r="BO123" s="7" t="s">
        <v>3</v>
      </c>
      <c r="BP123" s="7"/>
      <c r="BQ123" s="7"/>
      <c r="BR123" s="7"/>
      <c r="BS123" s="135"/>
      <c r="BT123" s="7"/>
      <c r="BU123" s="7"/>
      <c r="BV123" s="7"/>
      <c r="BW123" s="7"/>
      <c r="BX123" s="7"/>
      <c r="BY123" s="7"/>
      <c r="BZ123" s="7"/>
      <c r="CA123" s="7"/>
      <c r="CB123" s="7"/>
      <c r="CC123" s="7"/>
      <c r="CD123" s="7"/>
    </row>
    <row r="124" spans="3:71" s="7" customFormat="1" ht="30" customHeight="1">
      <c r="C124" s="99"/>
      <c r="D124" s="134"/>
      <c r="K124" s="7" t="s">
        <v>744</v>
      </c>
      <c r="AA124" s="76"/>
      <c r="AB124" s="76"/>
      <c r="AC124" s="3"/>
      <c r="AD124" s="3"/>
      <c r="AE124" s="3"/>
      <c r="AF124" s="3"/>
      <c r="AG124" s="3"/>
      <c r="AH124" s="3"/>
      <c r="AI124" s="3"/>
      <c r="AJ124" s="3"/>
      <c r="AK124" s="36"/>
      <c r="AL124" s="36"/>
      <c r="AO124" s="76"/>
      <c r="AP124" s="76"/>
      <c r="AQ124" s="3"/>
      <c r="AR124" s="3"/>
      <c r="AS124" s="3"/>
      <c r="AT124" s="3"/>
      <c r="AU124" s="3"/>
      <c r="AV124" s="3"/>
      <c r="AW124" s="3"/>
      <c r="AX124" s="3"/>
      <c r="AY124" s="36"/>
      <c r="AZ124" s="36"/>
      <c r="BC124" s="76"/>
      <c r="BD124" s="76"/>
      <c r="BE124" s="3"/>
      <c r="BF124" s="3"/>
      <c r="BG124" s="3"/>
      <c r="BH124" s="3"/>
      <c r="BI124" s="3"/>
      <c r="BJ124" s="3"/>
      <c r="BK124" s="3"/>
      <c r="BL124" s="3"/>
      <c r="BM124" s="36"/>
      <c r="BN124" s="36"/>
      <c r="BS124" s="135"/>
    </row>
    <row r="125" spans="3:82" s="13" customFormat="1" ht="30" customHeight="1">
      <c r="C125" s="72"/>
      <c r="D125" s="134"/>
      <c r="AA125" s="34" t="s">
        <v>1</v>
      </c>
      <c r="AB125" s="373"/>
      <c r="AC125" s="373"/>
      <c r="AD125" s="373"/>
      <c r="AE125" s="373"/>
      <c r="AF125" s="373"/>
      <c r="AG125" s="373"/>
      <c r="AH125" s="373"/>
      <c r="AI125" s="373"/>
      <c r="AJ125" s="373"/>
      <c r="AK125" s="373"/>
      <c r="AL125" s="373"/>
      <c r="AM125" s="13" t="s">
        <v>3</v>
      </c>
      <c r="AO125" s="34" t="s">
        <v>1</v>
      </c>
      <c r="AP125" s="373"/>
      <c r="AQ125" s="373"/>
      <c r="AR125" s="373"/>
      <c r="AS125" s="373"/>
      <c r="AT125" s="373"/>
      <c r="AU125" s="373"/>
      <c r="AV125" s="373"/>
      <c r="AW125" s="373"/>
      <c r="AX125" s="373"/>
      <c r="AY125" s="373"/>
      <c r="AZ125" s="373"/>
      <c r="BA125" s="13" t="s">
        <v>3</v>
      </c>
      <c r="BC125" s="34" t="s">
        <v>1</v>
      </c>
      <c r="BD125" s="373"/>
      <c r="BE125" s="373"/>
      <c r="BF125" s="373"/>
      <c r="BG125" s="373"/>
      <c r="BH125" s="373"/>
      <c r="BI125" s="373"/>
      <c r="BJ125" s="373"/>
      <c r="BK125" s="373"/>
      <c r="BL125" s="373"/>
      <c r="BM125" s="373"/>
      <c r="BN125" s="373"/>
      <c r="BO125" s="7" t="s">
        <v>3</v>
      </c>
      <c r="BP125" s="7"/>
      <c r="BQ125" s="7"/>
      <c r="BR125" s="7"/>
      <c r="BS125" s="135"/>
      <c r="BT125" s="7"/>
      <c r="BU125" s="7"/>
      <c r="BV125" s="7"/>
      <c r="BW125" s="7"/>
      <c r="BX125" s="7"/>
      <c r="BY125" s="7"/>
      <c r="BZ125" s="7"/>
      <c r="CA125" s="7"/>
      <c r="CB125" s="7"/>
      <c r="CC125" s="7"/>
      <c r="CD125" s="7"/>
    </row>
    <row r="126" spans="3:71" s="7" customFormat="1" ht="30" customHeight="1">
      <c r="C126" s="99"/>
      <c r="D126" s="134"/>
      <c r="K126" s="7" t="s">
        <v>745</v>
      </c>
      <c r="AA126" s="76"/>
      <c r="AB126" s="76"/>
      <c r="AC126" s="3"/>
      <c r="AD126" s="3"/>
      <c r="AE126" s="3"/>
      <c r="AF126" s="3"/>
      <c r="AG126" s="3"/>
      <c r="AH126" s="3"/>
      <c r="AI126" s="3"/>
      <c r="AJ126" s="3"/>
      <c r="AK126" s="36"/>
      <c r="AL126" s="36"/>
      <c r="AO126" s="76"/>
      <c r="AP126" s="76"/>
      <c r="AQ126" s="3"/>
      <c r="AR126" s="3"/>
      <c r="AS126" s="3"/>
      <c r="AT126" s="3"/>
      <c r="AU126" s="3"/>
      <c r="AV126" s="3"/>
      <c r="AW126" s="3"/>
      <c r="AX126" s="3"/>
      <c r="AY126" s="36"/>
      <c r="AZ126" s="36"/>
      <c r="BC126" s="76"/>
      <c r="BD126" s="76"/>
      <c r="BE126" s="3"/>
      <c r="BF126" s="3"/>
      <c r="BG126" s="3"/>
      <c r="BH126" s="3"/>
      <c r="BI126" s="3"/>
      <c r="BJ126" s="3"/>
      <c r="BK126" s="3"/>
      <c r="BL126" s="3"/>
      <c r="BM126" s="36"/>
      <c r="BN126" s="36"/>
      <c r="BS126" s="135"/>
    </row>
    <row r="127" spans="3:82" s="13" customFormat="1" ht="30" customHeight="1">
      <c r="C127" s="72"/>
      <c r="D127" s="134"/>
      <c r="AA127" s="34" t="s">
        <v>1</v>
      </c>
      <c r="AB127" s="373"/>
      <c r="AC127" s="373"/>
      <c r="AD127" s="373"/>
      <c r="AE127" s="373"/>
      <c r="AF127" s="373"/>
      <c r="AG127" s="373"/>
      <c r="AH127" s="373"/>
      <c r="AI127" s="373"/>
      <c r="AJ127" s="373"/>
      <c r="AK127" s="373"/>
      <c r="AL127" s="373"/>
      <c r="AM127" s="13" t="s">
        <v>3</v>
      </c>
      <c r="AO127" s="34" t="s">
        <v>1</v>
      </c>
      <c r="AP127" s="373"/>
      <c r="AQ127" s="373"/>
      <c r="AR127" s="373"/>
      <c r="AS127" s="373"/>
      <c r="AT127" s="373"/>
      <c r="AU127" s="373"/>
      <c r="AV127" s="373"/>
      <c r="AW127" s="373"/>
      <c r="AX127" s="373"/>
      <c r="AY127" s="373"/>
      <c r="AZ127" s="373"/>
      <c r="BA127" s="13" t="s">
        <v>3</v>
      </c>
      <c r="BC127" s="34" t="s">
        <v>1</v>
      </c>
      <c r="BD127" s="373"/>
      <c r="BE127" s="373"/>
      <c r="BF127" s="373"/>
      <c r="BG127" s="373"/>
      <c r="BH127" s="373"/>
      <c r="BI127" s="373"/>
      <c r="BJ127" s="373"/>
      <c r="BK127" s="373"/>
      <c r="BL127" s="373"/>
      <c r="BM127" s="373"/>
      <c r="BN127" s="373"/>
      <c r="BO127" s="7" t="s">
        <v>3</v>
      </c>
      <c r="BP127" s="7"/>
      <c r="BQ127" s="7"/>
      <c r="BR127" s="7"/>
      <c r="BS127" s="135"/>
      <c r="BT127" s="7"/>
      <c r="BU127" s="7"/>
      <c r="BV127" s="7"/>
      <c r="BW127" s="7"/>
      <c r="BX127" s="7"/>
      <c r="BY127" s="7"/>
      <c r="BZ127" s="7"/>
      <c r="CA127" s="7"/>
      <c r="CB127" s="7"/>
      <c r="CC127" s="7"/>
      <c r="CD127" s="7"/>
    </row>
    <row r="128" spans="3:82" s="13" customFormat="1" ht="15" customHeight="1">
      <c r="C128" s="72"/>
      <c r="D128" s="134"/>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60"/>
      <c r="BP128" s="60"/>
      <c r="BQ128" s="7"/>
      <c r="BR128" s="7"/>
      <c r="BS128" s="135"/>
      <c r="BT128" s="7"/>
      <c r="BU128" s="7"/>
      <c r="BV128" s="7"/>
      <c r="BW128" s="7"/>
      <c r="BX128" s="7"/>
      <c r="BY128" s="7"/>
      <c r="BZ128" s="7"/>
      <c r="CA128" s="7"/>
      <c r="CB128" s="7"/>
      <c r="CC128" s="7"/>
      <c r="CD128" s="7"/>
    </row>
    <row r="129" spans="3:82" s="13" customFormat="1" ht="15" customHeight="1">
      <c r="C129" s="72"/>
      <c r="D129" s="134"/>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61"/>
      <c r="BP129" s="61"/>
      <c r="BQ129" s="7"/>
      <c r="BR129" s="7"/>
      <c r="BS129" s="135"/>
      <c r="BT129" s="7"/>
      <c r="BU129" s="7"/>
      <c r="BV129" s="7"/>
      <c r="BW129" s="7"/>
      <c r="BX129" s="7"/>
      <c r="BY129" s="7"/>
      <c r="BZ129" s="7"/>
      <c r="CA129" s="7"/>
      <c r="CB129" s="7"/>
      <c r="CC129" s="7"/>
      <c r="CD129" s="7"/>
    </row>
    <row r="130" spans="3:82" s="13" customFormat="1" ht="30" customHeight="1">
      <c r="C130" s="72"/>
      <c r="D130" s="134"/>
      <c r="E130" s="13" t="s">
        <v>942</v>
      </c>
      <c r="AO130" s="413">
        <f>IF(R92="","",IF('確認申請書'!N240="","",'確認申請書'!N240))</f>
      </c>
      <c r="AP130" s="413"/>
      <c r="AQ130" s="413"/>
      <c r="AR130" s="413"/>
      <c r="AS130" s="413"/>
      <c r="AT130" s="413"/>
      <c r="AU130" s="413"/>
      <c r="AV130" s="413"/>
      <c r="AW130" s="413"/>
      <c r="AX130" s="413"/>
      <c r="AY130" s="13" t="s">
        <v>28</v>
      </c>
      <c r="BO130" s="7"/>
      <c r="BP130" s="7"/>
      <c r="BQ130" s="7"/>
      <c r="BR130" s="7"/>
      <c r="BS130" s="135"/>
      <c r="BT130" s="7"/>
      <c r="BU130" s="7"/>
      <c r="BV130" s="7"/>
      <c r="BW130" s="7"/>
      <c r="BX130" s="7"/>
      <c r="BY130" s="7"/>
      <c r="BZ130" s="7"/>
      <c r="CA130" s="7"/>
      <c r="CB130" s="7"/>
      <c r="CC130" s="7"/>
      <c r="CD130" s="7"/>
    </row>
    <row r="131" spans="3:82" s="13" customFormat="1" ht="15" customHeight="1">
      <c r="C131" s="72"/>
      <c r="D131" s="134"/>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60"/>
      <c r="BP131" s="60"/>
      <c r="BQ131" s="7"/>
      <c r="BR131" s="7"/>
      <c r="BS131" s="135"/>
      <c r="BT131" s="7"/>
      <c r="BU131" s="7"/>
      <c r="BV131" s="7"/>
      <c r="BW131" s="7"/>
      <c r="BX131" s="7"/>
      <c r="BY131" s="7"/>
      <c r="BZ131" s="7"/>
      <c r="CA131" s="7"/>
      <c r="CB131" s="7"/>
      <c r="CC131" s="7"/>
      <c r="CD131" s="7"/>
    </row>
    <row r="132" spans="3:82" s="13" customFormat="1" ht="7.5" customHeight="1">
      <c r="C132" s="72"/>
      <c r="D132" s="134"/>
      <c r="BO132" s="7"/>
      <c r="BP132" s="7"/>
      <c r="BQ132" s="7"/>
      <c r="BR132" s="7"/>
      <c r="BS132" s="135"/>
      <c r="BT132" s="7"/>
      <c r="BU132" s="7"/>
      <c r="BV132" s="7"/>
      <c r="BW132" s="7"/>
      <c r="BX132" s="7"/>
      <c r="BY132" s="7"/>
      <c r="BZ132" s="7"/>
      <c r="CA132" s="7"/>
      <c r="CB132" s="7"/>
      <c r="CC132" s="7"/>
      <c r="CD132" s="7"/>
    </row>
    <row r="133" spans="3:82" s="13" customFormat="1" ht="7.5" customHeight="1">
      <c r="C133" s="72"/>
      <c r="D133" s="134"/>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7"/>
      <c r="BU133" s="7"/>
      <c r="BV133" s="7"/>
      <c r="BW133" s="7"/>
      <c r="BX133" s="7"/>
      <c r="BY133" s="7"/>
      <c r="BZ133" s="7"/>
      <c r="CA133" s="7"/>
      <c r="CB133" s="7"/>
      <c r="CC133" s="7"/>
      <c r="CD133" s="7"/>
    </row>
    <row r="134" spans="3:82" s="13" customFormat="1" ht="30" customHeight="1">
      <c r="C134" s="72"/>
      <c r="D134" s="134"/>
      <c r="AK134" s="6" t="s">
        <v>940</v>
      </c>
      <c r="AL134" s="6"/>
      <c r="BO134" s="7"/>
      <c r="BP134" s="7"/>
      <c r="BQ134" s="7"/>
      <c r="BR134" s="7"/>
      <c r="BS134" s="135"/>
      <c r="BT134" s="7"/>
      <c r="BU134" s="7"/>
      <c r="BV134" s="7"/>
      <c r="BW134" s="7"/>
      <c r="BX134" s="7"/>
      <c r="BY134" s="7"/>
      <c r="BZ134" s="7"/>
      <c r="CA134" s="7"/>
      <c r="CB134" s="7"/>
      <c r="CC134" s="7"/>
      <c r="CD134" s="7"/>
    </row>
    <row r="135" spans="3:82" s="13" customFormat="1" ht="15" customHeight="1">
      <c r="C135" s="72"/>
      <c r="D135" s="134"/>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60"/>
      <c r="BP135" s="60"/>
      <c r="BQ135" s="7"/>
      <c r="BR135" s="7"/>
      <c r="BS135" s="135"/>
      <c r="BT135" s="7"/>
      <c r="BU135" s="7"/>
      <c r="BV135" s="7"/>
      <c r="BW135" s="7"/>
      <c r="BX135" s="7"/>
      <c r="BY135" s="7"/>
      <c r="BZ135" s="7"/>
      <c r="CA135" s="7"/>
      <c r="CB135" s="7"/>
      <c r="CC135" s="7"/>
      <c r="CD135" s="7"/>
    </row>
    <row r="136" spans="3:82" s="13" customFormat="1" ht="15" customHeight="1">
      <c r="C136" s="72"/>
      <c r="D136" s="134"/>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61"/>
      <c r="BP136" s="61"/>
      <c r="BQ136" s="7"/>
      <c r="BR136" s="7"/>
      <c r="BS136" s="135"/>
      <c r="BT136" s="7"/>
      <c r="BU136" s="7"/>
      <c r="BV136" s="7"/>
      <c r="BW136" s="7"/>
      <c r="BX136" s="7"/>
      <c r="BY136" s="7"/>
      <c r="BZ136" s="7"/>
      <c r="CA136" s="7"/>
      <c r="CB136" s="7"/>
      <c r="CC136" s="7"/>
      <c r="CD136" s="7"/>
    </row>
    <row r="137" spans="3:82" s="13" customFormat="1" ht="30" customHeight="1">
      <c r="C137" s="72"/>
      <c r="D137" s="134"/>
      <c r="E137" s="13" t="s">
        <v>941</v>
      </c>
      <c r="BO137" s="7"/>
      <c r="BP137" s="7"/>
      <c r="BQ137" s="7"/>
      <c r="BR137" s="7"/>
      <c r="BS137" s="135"/>
      <c r="BT137" s="7"/>
      <c r="BU137" s="7"/>
      <c r="BV137" s="7"/>
      <c r="BW137" s="7"/>
      <c r="BX137" s="7"/>
      <c r="BY137" s="7"/>
      <c r="BZ137" s="7"/>
      <c r="CA137" s="7"/>
      <c r="CB137" s="7"/>
      <c r="CC137" s="7"/>
      <c r="CD137" s="7"/>
    </row>
    <row r="138" spans="3:82" s="13" customFormat="1" ht="30" customHeight="1">
      <c r="C138" s="72"/>
      <c r="D138" s="134"/>
      <c r="I138" s="13" t="s">
        <v>164</v>
      </c>
      <c r="S138" s="373"/>
      <c r="T138" s="373"/>
      <c r="U138" s="373"/>
      <c r="V138" s="373"/>
      <c r="BO138" s="7"/>
      <c r="BP138" s="7"/>
      <c r="BQ138" s="7"/>
      <c r="BR138" s="7"/>
      <c r="BS138" s="135"/>
      <c r="BT138" s="7"/>
      <c r="BU138" s="7"/>
      <c r="BV138" s="7"/>
      <c r="BW138" s="7"/>
      <c r="BX138" s="7"/>
      <c r="BY138" s="7"/>
      <c r="BZ138" s="7"/>
      <c r="CA138" s="7"/>
      <c r="CB138" s="7"/>
      <c r="CC138" s="7"/>
      <c r="CD138" s="7"/>
    </row>
    <row r="139" spans="3:83" s="13" customFormat="1" ht="30" customHeight="1">
      <c r="C139" s="72"/>
      <c r="D139" s="134"/>
      <c r="I139" s="13" t="s">
        <v>747</v>
      </c>
      <c r="S139" s="7"/>
      <c r="T139" s="7"/>
      <c r="U139" s="7"/>
      <c r="V139" s="7"/>
      <c r="W139" s="7"/>
      <c r="X139" s="7"/>
      <c r="Y139" s="7"/>
      <c r="Z139" s="7"/>
      <c r="AA139" s="414"/>
      <c r="AB139" s="414"/>
      <c r="AC139" s="7" t="s">
        <v>751</v>
      </c>
      <c r="AF139" s="7"/>
      <c r="AG139" s="7"/>
      <c r="AH139" s="7"/>
      <c r="AI139" s="7"/>
      <c r="AJ139" s="7"/>
      <c r="AK139" s="7" t="s">
        <v>13</v>
      </c>
      <c r="AL139" s="7"/>
      <c r="AM139" s="390" t="s">
        <v>39</v>
      </c>
      <c r="AN139" s="390"/>
      <c r="AO139" s="7" t="s">
        <v>748</v>
      </c>
      <c r="AP139" s="7"/>
      <c r="AQ139" s="7"/>
      <c r="AR139" s="7"/>
      <c r="AS139" s="7"/>
      <c r="AT139" s="7"/>
      <c r="AU139" s="390" t="s">
        <v>39</v>
      </c>
      <c r="AV139" s="390"/>
      <c r="AW139" s="7" t="s">
        <v>749</v>
      </c>
      <c r="AX139" s="7"/>
      <c r="AY139" s="7"/>
      <c r="AZ139" s="7"/>
      <c r="BA139" s="7"/>
      <c r="BB139" s="7"/>
      <c r="BC139" s="390" t="s">
        <v>39</v>
      </c>
      <c r="BD139" s="390"/>
      <c r="BE139" s="7" t="s">
        <v>750</v>
      </c>
      <c r="BF139" s="7"/>
      <c r="BG139" s="7"/>
      <c r="BH139" s="7"/>
      <c r="BI139" s="7"/>
      <c r="BJ139" s="7"/>
      <c r="BK139" s="7" t="s">
        <v>334</v>
      </c>
      <c r="BL139" s="7"/>
      <c r="BQ139" s="7"/>
      <c r="BR139" s="7"/>
      <c r="BS139" s="135"/>
      <c r="BT139" s="7"/>
      <c r="BU139" s="7"/>
      <c r="BV139" s="7"/>
      <c r="BW139" s="7"/>
      <c r="BX139" s="7"/>
      <c r="BY139" s="7"/>
      <c r="BZ139" s="7"/>
      <c r="CA139" s="7"/>
      <c r="CB139" s="7"/>
      <c r="CC139" s="7"/>
      <c r="CD139" s="7"/>
      <c r="CE139" s="7"/>
    </row>
    <row r="140" spans="3:83" s="13" customFormat="1" ht="30" customHeight="1">
      <c r="C140" s="72"/>
      <c r="D140" s="134"/>
      <c r="S140" s="7"/>
      <c r="T140" s="7"/>
      <c r="U140" s="7"/>
      <c r="V140" s="7"/>
      <c r="W140" s="7"/>
      <c r="X140" s="7"/>
      <c r="Y140" s="7"/>
      <c r="Z140" s="7"/>
      <c r="AA140" s="414"/>
      <c r="AB140" s="414"/>
      <c r="AC140" s="7" t="s">
        <v>189</v>
      </c>
      <c r="AF140" s="7"/>
      <c r="AG140" s="7"/>
      <c r="AH140" s="7"/>
      <c r="AI140" s="7"/>
      <c r="AJ140" s="7"/>
      <c r="AK140" s="7" t="s">
        <v>256</v>
      </c>
      <c r="AL140" s="7"/>
      <c r="AM140" s="7"/>
      <c r="AN140" s="7"/>
      <c r="AO140" s="7"/>
      <c r="AP140" s="7"/>
      <c r="AQ140" s="7"/>
      <c r="AR140" s="7"/>
      <c r="AS140" s="7"/>
      <c r="AT140" s="7"/>
      <c r="AU140" s="390" t="s">
        <v>39</v>
      </c>
      <c r="AV140" s="390"/>
      <c r="AW140" s="7" t="s">
        <v>749</v>
      </c>
      <c r="AX140" s="7"/>
      <c r="AY140" s="7"/>
      <c r="AZ140" s="7"/>
      <c r="BA140" s="7"/>
      <c r="BB140" s="7"/>
      <c r="BC140" s="390" t="s">
        <v>39</v>
      </c>
      <c r="BD140" s="390"/>
      <c r="BE140" s="7" t="s">
        <v>750</v>
      </c>
      <c r="BF140" s="7"/>
      <c r="BG140" s="7"/>
      <c r="BH140" s="7"/>
      <c r="BI140" s="7"/>
      <c r="BJ140" s="7"/>
      <c r="BK140" s="7" t="s">
        <v>334</v>
      </c>
      <c r="BL140" s="7"/>
      <c r="BQ140" s="7"/>
      <c r="BR140" s="7"/>
      <c r="BS140" s="135"/>
      <c r="BT140" s="7"/>
      <c r="BU140" s="7"/>
      <c r="BV140" s="7"/>
      <c r="BW140" s="7"/>
      <c r="BX140" s="7"/>
      <c r="BY140" s="7"/>
      <c r="BZ140" s="7"/>
      <c r="CA140" s="7"/>
      <c r="CB140" s="7"/>
      <c r="CC140" s="7"/>
      <c r="CD140" s="7"/>
      <c r="CE140" s="7"/>
    </row>
    <row r="141" spans="3:82" s="13" customFormat="1" ht="30" customHeight="1">
      <c r="C141" s="72"/>
      <c r="D141" s="134"/>
      <c r="I141" s="13" t="s">
        <v>756</v>
      </c>
      <c r="T141" s="7"/>
      <c r="W141" s="7"/>
      <c r="X141" s="390" t="s">
        <v>39</v>
      </c>
      <c r="Y141" s="390"/>
      <c r="Z141" s="7" t="s">
        <v>754</v>
      </c>
      <c r="AE141" s="7"/>
      <c r="AF141" s="7"/>
      <c r="AG141" s="7"/>
      <c r="AH141" s="7"/>
      <c r="AL141" s="390" t="s">
        <v>39</v>
      </c>
      <c r="AM141" s="390"/>
      <c r="AN141" s="7" t="s">
        <v>753</v>
      </c>
      <c r="AR141" s="7"/>
      <c r="AS141" s="7"/>
      <c r="AT141" s="7"/>
      <c r="AU141" s="7"/>
      <c r="AV141" s="7"/>
      <c r="AX141" s="390" t="s">
        <v>39</v>
      </c>
      <c r="AY141" s="390"/>
      <c r="AZ141" s="7" t="s">
        <v>752</v>
      </c>
      <c r="BB141" s="7"/>
      <c r="BC141" s="7"/>
      <c r="BD141" s="7"/>
      <c r="BE141" s="7"/>
      <c r="BF141" s="7"/>
      <c r="BG141" s="7"/>
      <c r="BH141" s="7"/>
      <c r="BI141" s="7"/>
      <c r="BJ141" s="7"/>
      <c r="BO141" s="7"/>
      <c r="BP141" s="7"/>
      <c r="BQ141" s="7"/>
      <c r="BR141" s="7"/>
      <c r="BS141" s="135"/>
      <c r="BT141" s="7"/>
      <c r="BU141" s="7"/>
      <c r="BV141" s="7"/>
      <c r="BW141" s="7"/>
      <c r="BX141" s="7"/>
      <c r="BY141" s="7"/>
      <c r="BZ141" s="7"/>
      <c r="CA141" s="7"/>
      <c r="CB141" s="7"/>
      <c r="CC141" s="7"/>
      <c r="CD141" s="7"/>
    </row>
    <row r="142" spans="3:79" s="13" customFormat="1" ht="30" customHeight="1">
      <c r="C142" s="72"/>
      <c r="D142" s="134"/>
      <c r="T142" s="7"/>
      <c r="U142" s="7"/>
      <c r="V142" s="7"/>
      <c r="W142" s="7"/>
      <c r="X142" s="390" t="s">
        <v>39</v>
      </c>
      <c r="Y142" s="390"/>
      <c r="Z142" s="7" t="s">
        <v>755</v>
      </c>
      <c r="AA142" s="7"/>
      <c r="AB142" s="7"/>
      <c r="AC142" s="7"/>
      <c r="AD142" s="7"/>
      <c r="AE142" s="7"/>
      <c r="AF142" s="7"/>
      <c r="AG142" s="7"/>
      <c r="AH142" s="7"/>
      <c r="AI142" s="7"/>
      <c r="AJ142" s="7"/>
      <c r="AK142" s="7"/>
      <c r="AL142" s="7"/>
      <c r="AM142" s="7"/>
      <c r="AN142" s="7"/>
      <c r="AP142" s="390" t="s">
        <v>39</v>
      </c>
      <c r="AQ142" s="390"/>
      <c r="AR142" s="7" t="s">
        <v>443</v>
      </c>
      <c r="AU142" s="7"/>
      <c r="AW142" s="7"/>
      <c r="AX142" s="7"/>
      <c r="AY142" s="7"/>
      <c r="BB142" s="7"/>
      <c r="BI142" s="7"/>
      <c r="BJ142" s="7"/>
      <c r="BK142" s="7"/>
      <c r="BL142" s="7"/>
      <c r="BM142" s="7"/>
      <c r="BN142" s="7"/>
      <c r="BO142" s="7"/>
      <c r="BP142" s="7"/>
      <c r="BQ142" s="7"/>
      <c r="BR142" s="7"/>
      <c r="BS142" s="135"/>
      <c r="BT142" s="7"/>
      <c r="BU142" s="7"/>
      <c r="BV142" s="7"/>
      <c r="BW142" s="7"/>
      <c r="BX142" s="7"/>
      <c r="BY142" s="7"/>
      <c r="BZ142" s="7"/>
      <c r="CA142" s="7"/>
    </row>
    <row r="143" spans="3:82" s="13" customFormat="1" ht="30" customHeight="1">
      <c r="C143" s="72"/>
      <c r="D143" s="134"/>
      <c r="I143" s="13" t="s">
        <v>757</v>
      </c>
      <c r="S143" s="7"/>
      <c r="T143" s="7"/>
      <c r="X143" s="390" t="s">
        <v>39</v>
      </c>
      <c r="Y143" s="390"/>
      <c r="Z143" s="7" t="s">
        <v>444</v>
      </c>
      <c r="AA143" s="7"/>
      <c r="AB143" s="7"/>
      <c r="AC143" s="7"/>
      <c r="AD143" s="7"/>
      <c r="AE143" s="7"/>
      <c r="AF143" s="7"/>
      <c r="AK143" s="390" t="s">
        <v>39</v>
      </c>
      <c r="AL143" s="390"/>
      <c r="AM143" s="7" t="s">
        <v>445</v>
      </c>
      <c r="AO143" s="7"/>
      <c r="AP143" s="7"/>
      <c r="AQ143" s="7"/>
      <c r="AR143" s="7"/>
      <c r="AS143" s="7"/>
      <c r="AT143" s="7"/>
      <c r="AY143" s="390" t="s">
        <v>39</v>
      </c>
      <c r="AZ143" s="390"/>
      <c r="BA143" s="7" t="s">
        <v>446</v>
      </c>
      <c r="BB143" s="7"/>
      <c r="BC143" s="7"/>
      <c r="BD143" s="7"/>
      <c r="BE143" s="7"/>
      <c r="BF143" s="7"/>
      <c r="BG143" s="7"/>
      <c r="BH143" s="7"/>
      <c r="BI143" s="7"/>
      <c r="BJ143" s="7"/>
      <c r="BO143" s="7"/>
      <c r="BP143" s="7"/>
      <c r="BQ143" s="7"/>
      <c r="BR143" s="7"/>
      <c r="BS143" s="135"/>
      <c r="BT143" s="7"/>
      <c r="BU143" s="7"/>
      <c r="BV143" s="7"/>
      <c r="BW143" s="7"/>
      <c r="BX143" s="7"/>
      <c r="BY143" s="7"/>
      <c r="BZ143" s="7"/>
      <c r="CA143" s="7"/>
      <c r="CB143" s="7"/>
      <c r="CC143" s="7"/>
      <c r="CD143" s="7"/>
    </row>
    <row r="144" spans="3:82" s="13" customFormat="1" ht="30" customHeight="1">
      <c r="C144" s="72"/>
      <c r="D144" s="134"/>
      <c r="I144" s="13" t="s">
        <v>758</v>
      </c>
      <c r="T144" s="7"/>
      <c r="U144" s="7"/>
      <c r="V144" s="7"/>
      <c r="W144" s="7"/>
      <c r="X144" s="390" t="s">
        <v>39</v>
      </c>
      <c r="Y144" s="390"/>
      <c r="Z144" s="7" t="s">
        <v>447</v>
      </c>
      <c r="AA144" s="7"/>
      <c r="AB144" s="7"/>
      <c r="AC144" s="7"/>
      <c r="AD144" s="7"/>
      <c r="AE144" s="7"/>
      <c r="AF144" s="7"/>
      <c r="AG144" s="7"/>
      <c r="AH144" s="7"/>
      <c r="AI144" s="7"/>
      <c r="AK144" s="390" t="s">
        <v>39</v>
      </c>
      <c r="AL144" s="390"/>
      <c r="AM144" s="7" t="s">
        <v>448</v>
      </c>
      <c r="AN144" s="7"/>
      <c r="AO144" s="7"/>
      <c r="AP144" s="7"/>
      <c r="AQ144" s="7"/>
      <c r="AR144" s="7"/>
      <c r="AS144" s="7"/>
      <c r="AT144" s="7"/>
      <c r="AU144" s="7"/>
      <c r="AV144" s="7"/>
      <c r="AW144" s="7"/>
      <c r="AY144" s="390" t="s">
        <v>39</v>
      </c>
      <c r="AZ144" s="390"/>
      <c r="BA144" s="7" t="s">
        <v>449</v>
      </c>
      <c r="BB144" s="7"/>
      <c r="BC144" s="7"/>
      <c r="BD144" s="7"/>
      <c r="BE144" s="7"/>
      <c r="BF144" s="7"/>
      <c r="BG144" s="7"/>
      <c r="BH144" s="7"/>
      <c r="BI144" s="7"/>
      <c r="BJ144" s="7"/>
      <c r="BK144" s="7"/>
      <c r="BN144" s="7"/>
      <c r="BO144" s="7"/>
      <c r="BP144" s="7"/>
      <c r="BQ144" s="7"/>
      <c r="BR144" s="7"/>
      <c r="BS144" s="135"/>
      <c r="BT144" s="7"/>
      <c r="BU144" s="7"/>
      <c r="BV144" s="7"/>
      <c r="BW144" s="7"/>
      <c r="BX144" s="7"/>
      <c r="BY144" s="7"/>
      <c r="BZ144" s="7"/>
      <c r="CA144" s="7"/>
      <c r="CB144" s="7"/>
      <c r="CC144" s="7"/>
      <c r="CD144" s="7"/>
    </row>
    <row r="145" spans="3:82" s="13" customFormat="1" ht="30" customHeight="1">
      <c r="C145" s="72"/>
      <c r="D145" s="134"/>
      <c r="I145" s="13" t="s">
        <v>759</v>
      </c>
      <c r="T145" s="7"/>
      <c r="U145" s="7"/>
      <c r="V145" s="7"/>
      <c r="W145" s="7"/>
      <c r="X145" s="390" t="s">
        <v>39</v>
      </c>
      <c r="Y145" s="390"/>
      <c r="Z145" s="7" t="s">
        <v>760</v>
      </c>
      <c r="AA145" s="7"/>
      <c r="AB145" s="7"/>
      <c r="AC145" s="7"/>
      <c r="AD145" s="7"/>
      <c r="AE145" s="7"/>
      <c r="AF145" s="7"/>
      <c r="AG145" s="7"/>
      <c r="AH145" s="7"/>
      <c r="AI145" s="7"/>
      <c r="AJ145" s="7"/>
      <c r="AK145" s="390" t="s">
        <v>39</v>
      </c>
      <c r="AL145" s="390"/>
      <c r="AM145" s="7" t="s">
        <v>761</v>
      </c>
      <c r="AN145" s="7"/>
      <c r="AO145" s="7"/>
      <c r="AP145" s="7"/>
      <c r="AQ145" s="7"/>
      <c r="AR145" s="7"/>
      <c r="AS145" s="7"/>
      <c r="AT145" s="7"/>
      <c r="AU145" s="7"/>
      <c r="AV145" s="7"/>
      <c r="AW145" s="7"/>
      <c r="AY145" s="7"/>
      <c r="BA145" s="7" t="s">
        <v>762</v>
      </c>
      <c r="BB145" s="7"/>
      <c r="BC145" s="7"/>
      <c r="BD145" s="7"/>
      <c r="BE145" s="7"/>
      <c r="BF145" s="7"/>
      <c r="BG145" s="7"/>
      <c r="BH145" s="7"/>
      <c r="BI145" s="7"/>
      <c r="BJ145" s="7"/>
      <c r="BM145" s="7"/>
      <c r="BN145" s="7"/>
      <c r="BO145" s="7"/>
      <c r="BP145" s="7"/>
      <c r="BQ145" s="7"/>
      <c r="BR145" s="7"/>
      <c r="BS145" s="135"/>
      <c r="BT145" s="7"/>
      <c r="BU145" s="7"/>
      <c r="BV145" s="7"/>
      <c r="BW145" s="7"/>
      <c r="BX145" s="7"/>
      <c r="BY145" s="7"/>
      <c r="BZ145" s="7"/>
      <c r="CA145" s="7"/>
      <c r="CB145" s="7"/>
      <c r="CC145" s="7"/>
      <c r="CD145" s="7"/>
    </row>
    <row r="146" spans="3:82" s="13" customFormat="1" ht="30" customHeight="1">
      <c r="C146" s="72"/>
      <c r="D146" s="134"/>
      <c r="I146" s="13" t="s">
        <v>763</v>
      </c>
      <c r="T146" s="7"/>
      <c r="U146" s="7"/>
      <c r="V146" s="7"/>
      <c r="W146" s="7"/>
      <c r="X146" s="390" t="s">
        <v>39</v>
      </c>
      <c r="Y146" s="390"/>
      <c r="Z146" s="20" t="s">
        <v>451</v>
      </c>
      <c r="AA146" s="7"/>
      <c r="AB146" s="7"/>
      <c r="AC146" s="7"/>
      <c r="AD146" s="7"/>
      <c r="AE146" s="7"/>
      <c r="AF146" s="7"/>
      <c r="AI146" s="390" t="s">
        <v>39</v>
      </c>
      <c r="AJ146" s="390"/>
      <c r="AK146" s="20" t="s">
        <v>518</v>
      </c>
      <c r="AL146" s="7"/>
      <c r="AO146" s="7"/>
      <c r="AS146" s="7"/>
      <c r="AT146" s="390" t="s">
        <v>39</v>
      </c>
      <c r="AU146" s="390"/>
      <c r="AV146" s="20" t="s">
        <v>519</v>
      </c>
      <c r="AW146" s="7"/>
      <c r="AX146" s="7"/>
      <c r="AY146" s="7"/>
      <c r="AZ146" s="7"/>
      <c r="BD146" s="7"/>
      <c r="BE146" s="390" t="s">
        <v>39</v>
      </c>
      <c r="BF146" s="390"/>
      <c r="BG146" s="20" t="s">
        <v>520</v>
      </c>
      <c r="BH146" s="7"/>
      <c r="BI146" s="7"/>
      <c r="BJ146" s="7"/>
      <c r="BK146" s="7"/>
      <c r="BL146" s="7"/>
      <c r="BM146" s="7"/>
      <c r="BN146" s="7"/>
      <c r="BO146" s="7"/>
      <c r="BP146" s="7"/>
      <c r="BQ146" s="7"/>
      <c r="BR146" s="7"/>
      <c r="BS146" s="135"/>
      <c r="BT146" s="7"/>
      <c r="BU146" s="7"/>
      <c r="BV146" s="7"/>
      <c r="BW146" s="7"/>
      <c r="BX146" s="7"/>
      <c r="BY146" s="7"/>
      <c r="BZ146" s="7"/>
      <c r="CA146" s="7"/>
      <c r="CB146" s="7"/>
      <c r="CC146" s="7"/>
      <c r="CD146" s="7"/>
    </row>
    <row r="147" spans="3:79" s="13" customFormat="1" ht="30" customHeight="1">
      <c r="C147" s="72"/>
      <c r="D147" s="134"/>
      <c r="I147" s="13" t="s">
        <v>764</v>
      </c>
      <c r="W147" s="34" t="s">
        <v>450</v>
      </c>
      <c r="X147" s="373"/>
      <c r="Y147" s="373"/>
      <c r="Z147" s="373"/>
      <c r="AA147" s="373"/>
      <c r="AB147" s="373"/>
      <c r="AC147" s="373"/>
      <c r="AD147" s="373"/>
      <c r="AE147" s="373"/>
      <c r="AF147" s="20" t="s">
        <v>166</v>
      </c>
      <c r="AG147" s="20"/>
      <c r="AH147" s="34" t="s">
        <v>178</v>
      </c>
      <c r="AI147" s="373"/>
      <c r="AJ147" s="373"/>
      <c r="AK147" s="373"/>
      <c r="AL147" s="373"/>
      <c r="AM147" s="373"/>
      <c r="AN147" s="373"/>
      <c r="AO147" s="373"/>
      <c r="AP147" s="373"/>
      <c r="AQ147" s="20" t="s">
        <v>166</v>
      </c>
      <c r="AR147" s="20"/>
      <c r="AS147" s="34" t="s">
        <v>178</v>
      </c>
      <c r="AT147" s="373"/>
      <c r="AU147" s="373"/>
      <c r="AV147" s="373"/>
      <c r="AW147" s="373"/>
      <c r="AX147" s="373"/>
      <c r="AY147" s="373"/>
      <c r="AZ147" s="373"/>
      <c r="BA147" s="373"/>
      <c r="BB147" s="20" t="s">
        <v>166</v>
      </c>
      <c r="BC147" s="20"/>
      <c r="BD147" s="34" t="s">
        <v>178</v>
      </c>
      <c r="BE147" s="373"/>
      <c r="BF147" s="373"/>
      <c r="BG147" s="373"/>
      <c r="BH147" s="373"/>
      <c r="BI147" s="373"/>
      <c r="BJ147" s="373"/>
      <c r="BK147" s="373"/>
      <c r="BL147" s="373"/>
      <c r="BM147" s="20" t="s">
        <v>166</v>
      </c>
      <c r="BN147" s="20"/>
      <c r="BO147" s="7" t="s">
        <v>179</v>
      </c>
      <c r="BP147" s="44"/>
      <c r="BQ147" s="7"/>
      <c r="BR147" s="7"/>
      <c r="BS147" s="135"/>
      <c r="BT147" s="7"/>
      <c r="BU147" s="7"/>
      <c r="BV147" s="7"/>
      <c r="BW147" s="7"/>
      <c r="BX147" s="7"/>
      <c r="BY147" s="7"/>
      <c r="BZ147" s="7"/>
      <c r="CA147" s="7"/>
    </row>
    <row r="148" spans="3:71" s="7" customFormat="1" ht="30" customHeight="1">
      <c r="C148" s="99"/>
      <c r="D148" s="134"/>
      <c r="I148" s="13" t="s">
        <v>765</v>
      </c>
      <c r="J148" s="13"/>
      <c r="K148" s="13"/>
      <c r="L148" s="13"/>
      <c r="M148" s="13"/>
      <c r="N148" s="13"/>
      <c r="O148" s="13"/>
      <c r="P148" s="13"/>
      <c r="Q148" s="13"/>
      <c r="R148" s="13"/>
      <c r="S148" s="13"/>
      <c r="W148" s="34" t="s">
        <v>180</v>
      </c>
      <c r="X148" s="391"/>
      <c r="Y148" s="391"/>
      <c r="Z148" s="391"/>
      <c r="AA148" s="391"/>
      <c r="AB148" s="391"/>
      <c r="AC148" s="391"/>
      <c r="AD148" s="391"/>
      <c r="AE148" s="391"/>
      <c r="AF148" s="20" t="s">
        <v>181</v>
      </c>
      <c r="AG148" s="20"/>
      <c r="AH148" s="34" t="s">
        <v>178</v>
      </c>
      <c r="AI148" s="391"/>
      <c r="AJ148" s="391"/>
      <c r="AK148" s="391"/>
      <c r="AL148" s="391"/>
      <c r="AM148" s="391"/>
      <c r="AN148" s="391"/>
      <c r="AO148" s="391"/>
      <c r="AP148" s="391"/>
      <c r="AQ148" s="20" t="s">
        <v>181</v>
      </c>
      <c r="AR148" s="20"/>
      <c r="AS148" s="34" t="s">
        <v>178</v>
      </c>
      <c r="AT148" s="391"/>
      <c r="AU148" s="391"/>
      <c r="AV148" s="391"/>
      <c r="AW148" s="391"/>
      <c r="AX148" s="391"/>
      <c r="AY148" s="391"/>
      <c r="AZ148" s="391"/>
      <c r="BA148" s="391"/>
      <c r="BB148" s="20" t="s">
        <v>181</v>
      </c>
      <c r="BC148" s="20"/>
      <c r="BD148" s="34" t="s">
        <v>178</v>
      </c>
      <c r="BE148" s="391"/>
      <c r="BF148" s="391"/>
      <c r="BG148" s="391"/>
      <c r="BH148" s="391"/>
      <c r="BI148" s="391"/>
      <c r="BJ148" s="391"/>
      <c r="BK148" s="391"/>
      <c r="BL148" s="391"/>
      <c r="BM148" s="20" t="s">
        <v>181</v>
      </c>
      <c r="BN148" s="20"/>
      <c r="BO148" s="7" t="s">
        <v>179</v>
      </c>
      <c r="BP148" s="36"/>
      <c r="BS148" s="135"/>
    </row>
    <row r="149" spans="3:81" s="13" customFormat="1" ht="30" customHeight="1">
      <c r="C149" s="72"/>
      <c r="D149" s="134"/>
      <c r="I149" s="13" t="s">
        <v>182</v>
      </c>
      <c r="BP149" s="7"/>
      <c r="BQ149" s="7"/>
      <c r="BR149" s="7"/>
      <c r="BS149" s="135"/>
      <c r="BT149" s="7"/>
      <c r="BU149" s="7"/>
      <c r="BV149" s="7"/>
      <c r="BW149" s="7"/>
      <c r="BX149" s="7"/>
      <c r="BY149" s="7"/>
      <c r="BZ149" s="7"/>
      <c r="CA149" s="7"/>
      <c r="CB149" s="7"/>
      <c r="CC149" s="7"/>
    </row>
    <row r="150" spans="3:82" s="13" customFormat="1" ht="15" customHeight="1">
      <c r="C150" s="72"/>
      <c r="D150" s="134"/>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60"/>
      <c r="BP150" s="60"/>
      <c r="BQ150" s="7"/>
      <c r="BR150" s="7"/>
      <c r="BS150" s="135"/>
      <c r="BT150" s="7"/>
      <c r="BU150" s="7"/>
      <c r="BV150" s="7"/>
      <c r="BW150" s="7"/>
      <c r="BX150" s="7"/>
      <c r="BY150" s="7"/>
      <c r="BZ150" s="7"/>
      <c r="CA150" s="7"/>
      <c r="CB150" s="7"/>
      <c r="CC150" s="7"/>
      <c r="CD150" s="7"/>
    </row>
    <row r="151" spans="3:82" s="13" customFormat="1" ht="15" customHeight="1">
      <c r="C151" s="72"/>
      <c r="D151" s="134"/>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61"/>
      <c r="BP151" s="61"/>
      <c r="BQ151" s="7"/>
      <c r="BR151" s="7"/>
      <c r="BS151" s="135"/>
      <c r="BT151" s="7"/>
      <c r="BU151" s="7"/>
      <c r="BV151" s="7"/>
      <c r="BW151" s="7"/>
      <c r="BX151" s="7"/>
      <c r="BY151" s="7"/>
      <c r="BZ151" s="7"/>
      <c r="CA151" s="7"/>
      <c r="CB151" s="7"/>
      <c r="CC151" s="7"/>
      <c r="CD151" s="7"/>
    </row>
    <row r="152" spans="3:82" s="13" customFormat="1" ht="30" customHeight="1">
      <c r="C152" s="72"/>
      <c r="D152" s="134"/>
      <c r="BO152" s="7"/>
      <c r="BP152" s="7"/>
      <c r="BQ152" s="7"/>
      <c r="BR152" s="7"/>
      <c r="BS152" s="135"/>
      <c r="BT152" s="7"/>
      <c r="BU152" s="7"/>
      <c r="BV152" s="7"/>
      <c r="BW152" s="7"/>
      <c r="BX152" s="7"/>
      <c r="BY152" s="7"/>
      <c r="BZ152" s="7"/>
      <c r="CA152" s="7"/>
      <c r="CB152" s="7"/>
      <c r="CC152" s="7"/>
      <c r="CD152" s="7"/>
    </row>
    <row r="153" spans="3:82" s="13" customFormat="1" ht="30" customHeight="1">
      <c r="C153" s="72"/>
      <c r="D153" s="134"/>
      <c r="G153" s="6"/>
      <c r="H153" s="6"/>
      <c r="I153" s="6"/>
      <c r="J153" s="6"/>
      <c r="K153" s="6"/>
      <c r="L153" s="6"/>
      <c r="M153" s="6"/>
      <c r="N153" s="6"/>
      <c r="O153" s="6"/>
      <c r="P153" s="6"/>
      <c r="Q153" s="6"/>
      <c r="R153" s="6"/>
      <c r="S153" s="6"/>
      <c r="T153" s="6"/>
      <c r="U153" s="6"/>
      <c r="V153" s="6"/>
      <c r="W153" s="6"/>
      <c r="X153" s="6"/>
      <c r="Y153" s="6"/>
      <c r="Z153" s="6"/>
      <c r="AA153" s="6"/>
      <c r="AC153" s="6"/>
      <c r="AD153" s="6"/>
      <c r="AE153" s="6"/>
      <c r="AF153" s="6"/>
      <c r="AG153" s="6"/>
      <c r="AH153" s="6"/>
      <c r="AI153" s="6"/>
      <c r="AJ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7"/>
      <c r="BR153" s="7"/>
      <c r="BS153" s="135"/>
      <c r="BT153" s="7"/>
      <c r="BU153" s="7"/>
      <c r="BV153" s="7"/>
      <c r="BW153" s="7"/>
      <c r="BX153" s="7"/>
      <c r="BY153" s="7"/>
      <c r="BZ153" s="7"/>
      <c r="CA153" s="7"/>
      <c r="CB153" s="7"/>
      <c r="CC153" s="7"/>
      <c r="CD153" s="7"/>
    </row>
    <row r="154" spans="3:82" s="13" customFormat="1" ht="30" customHeight="1">
      <c r="C154" s="72"/>
      <c r="D154" s="134"/>
      <c r="G154" s="6"/>
      <c r="H154" s="6"/>
      <c r="I154" s="6"/>
      <c r="J154" s="6"/>
      <c r="K154" s="6"/>
      <c r="L154" s="6"/>
      <c r="M154" s="6"/>
      <c r="N154" s="6"/>
      <c r="O154" s="6"/>
      <c r="P154" s="6"/>
      <c r="Q154" s="6"/>
      <c r="R154" s="6"/>
      <c r="S154" s="6"/>
      <c r="T154" s="6"/>
      <c r="U154" s="6"/>
      <c r="V154" s="6"/>
      <c r="W154" s="6"/>
      <c r="X154" s="6"/>
      <c r="Y154" s="6"/>
      <c r="Z154" s="6"/>
      <c r="AA154" s="6"/>
      <c r="AC154" s="6"/>
      <c r="AD154" s="6"/>
      <c r="AE154" s="6"/>
      <c r="AF154" s="6"/>
      <c r="AG154" s="6"/>
      <c r="AH154" s="6"/>
      <c r="AI154" s="6"/>
      <c r="AJ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7"/>
      <c r="BR154" s="7"/>
      <c r="BS154" s="135"/>
      <c r="BT154" s="7"/>
      <c r="BU154" s="7"/>
      <c r="BV154" s="7"/>
      <c r="BW154" s="7"/>
      <c r="BX154" s="7"/>
      <c r="BY154" s="7"/>
      <c r="BZ154" s="7"/>
      <c r="CA154" s="7"/>
      <c r="CB154" s="7"/>
      <c r="CC154" s="7"/>
      <c r="CD154" s="7"/>
    </row>
    <row r="155" spans="3:82" s="13" customFormat="1" ht="30" customHeight="1">
      <c r="C155" s="72"/>
      <c r="D155" s="134"/>
      <c r="G155" s="6"/>
      <c r="H155" s="6"/>
      <c r="I155" s="6"/>
      <c r="J155" s="6"/>
      <c r="K155" s="6"/>
      <c r="L155" s="6"/>
      <c r="M155" s="6"/>
      <c r="N155" s="6"/>
      <c r="O155" s="6"/>
      <c r="P155" s="6"/>
      <c r="Q155" s="6"/>
      <c r="R155" s="6"/>
      <c r="S155" s="6"/>
      <c r="T155" s="6"/>
      <c r="U155" s="6"/>
      <c r="V155" s="6"/>
      <c r="W155" s="6"/>
      <c r="X155" s="6"/>
      <c r="Y155" s="6"/>
      <c r="Z155" s="6"/>
      <c r="AA155" s="6"/>
      <c r="AC155" s="6"/>
      <c r="AD155" s="6"/>
      <c r="AE155" s="6"/>
      <c r="AF155" s="6"/>
      <c r="AG155" s="6"/>
      <c r="AH155" s="6"/>
      <c r="AI155" s="6"/>
      <c r="AJ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7"/>
      <c r="BR155" s="7"/>
      <c r="BS155" s="135"/>
      <c r="BT155" s="7"/>
      <c r="BU155" s="7"/>
      <c r="BV155" s="7"/>
      <c r="BW155" s="7"/>
      <c r="BX155" s="7"/>
      <c r="BY155" s="7"/>
      <c r="BZ155" s="7"/>
      <c r="CA155" s="7"/>
      <c r="CB155" s="7"/>
      <c r="CC155" s="7"/>
      <c r="CD155" s="7"/>
    </row>
    <row r="156" spans="3:82" s="13" customFormat="1" ht="30" customHeight="1">
      <c r="C156" s="72"/>
      <c r="D156" s="134"/>
      <c r="G156" s="6"/>
      <c r="H156" s="6"/>
      <c r="I156" s="6"/>
      <c r="J156" s="6"/>
      <c r="K156" s="6"/>
      <c r="L156" s="6"/>
      <c r="M156" s="6"/>
      <c r="N156" s="6"/>
      <c r="O156" s="6"/>
      <c r="P156" s="6"/>
      <c r="Q156" s="6"/>
      <c r="R156" s="6"/>
      <c r="S156" s="6"/>
      <c r="T156" s="6"/>
      <c r="U156" s="6"/>
      <c r="V156" s="6"/>
      <c r="W156" s="6"/>
      <c r="X156" s="6"/>
      <c r="Y156" s="6"/>
      <c r="Z156" s="6"/>
      <c r="AA156" s="6"/>
      <c r="AC156" s="6"/>
      <c r="AD156" s="6"/>
      <c r="AE156" s="6"/>
      <c r="AF156" s="6"/>
      <c r="AG156" s="6"/>
      <c r="AH156" s="6"/>
      <c r="AI156" s="6"/>
      <c r="AJ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7"/>
      <c r="BR156" s="7"/>
      <c r="BS156" s="135"/>
      <c r="BT156" s="7"/>
      <c r="BU156" s="7"/>
      <c r="BV156" s="7"/>
      <c r="BW156" s="7"/>
      <c r="BX156" s="7"/>
      <c r="BY156" s="7"/>
      <c r="BZ156" s="7"/>
      <c r="CA156" s="7"/>
      <c r="CB156" s="7"/>
      <c r="CC156" s="7"/>
      <c r="CD156" s="7"/>
    </row>
    <row r="157" spans="3:82" s="13" customFormat="1" ht="30" customHeight="1">
      <c r="C157" s="72"/>
      <c r="D157" s="134"/>
      <c r="G157" s="6"/>
      <c r="H157" s="6"/>
      <c r="I157" s="6"/>
      <c r="J157" s="6"/>
      <c r="K157" s="6"/>
      <c r="L157" s="6"/>
      <c r="M157" s="6"/>
      <c r="N157" s="6"/>
      <c r="O157" s="6"/>
      <c r="P157" s="6"/>
      <c r="Q157" s="6"/>
      <c r="R157" s="6"/>
      <c r="S157" s="6"/>
      <c r="T157" s="6"/>
      <c r="U157" s="6"/>
      <c r="V157" s="6"/>
      <c r="W157" s="6"/>
      <c r="X157" s="6"/>
      <c r="Y157" s="6"/>
      <c r="Z157" s="6"/>
      <c r="AA157" s="6"/>
      <c r="AC157" s="6"/>
      <c r="AD157" s="6"/>
      <c r="AE157" s="6"/>
      <c r="AF157" s="6"/>
      <c r="AG157" s="6"/>
      <c r="AH157" s="6"/>
      <c r="AI157" s="6"/>
      <c r="AJ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7"/>
      <c r="BR157" s="7"/>
      <c r="BS157" s="135"/>
      <c r="BT157" s="7"/>
      <c r="BU157" s="7"/>
      <c r="BV157" s="7"/>
      <c r="BW157" s="7"/>
      <c r="BX157" s="7"/>
      <c r="BY157" s="7"/>
      <c r="BZ157" s="7"/>
      <c r="CA157" s="7"/>
      <c r="CB157" s="7"/>
      <c r="CC157" s="7"/>
      <c r="CD157" s="7"/>
    </row>
    <row r="158" spans="3:82" s="13" customFormat="1" ht="30" customHeight="1">
      <c r="C158" s="72"/>
      <c r="D158" s="134"/>
      <c r="G158" s="6"/>
      <c r="H158" s="6"/>
      <c r="I158" s="6"/>
      <c r="J158" s="6"/>
      <c r="K158" s="6"/>
      <c r="L158" s="6"/>
      <c r="M158" s="6"/>
      <c r="N158" s="6"/>
      <c r="O158" s="6"/>
      <c r="P158" s="6"/>
      <c r="Q158" s="6"/>
      <c r="R158" s="6"/>
      <c r="S158" s="6"/>
      <c r="T158" s="6"/>
      <c r="U158" s="6"/>
      <c r="V158" s="6"/>
      <c r="W158" s="6"/>
      <c r="X158" s="6"/>
      <c r="Y158" s="6"/>
      <c r="Z158" s="6"/>
      <c r="AA158" s="6"/>
      <c r="AC158" s="6"/>
      <c r="AD158" s="6"/>
      <c r="AE158" s="6"/>
      <c r="AF158" s="6"/>
      <c r="AG158" s="6"/>
      <c r="AH158" s="6"/>
      <c r="AI158" s="6"/>
      <c r="AJ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7"/>
      <c r="BR158" s="7"/>
      <c r="BS158" s="135"/>
      <c r="BT158" s="7"/>
      <c r="BU158" s="7"/>
      <c r="BV158" s="7"/>
      <c r="BW158" s="7"/>
      <c r="BX158" s="7"/>
      <c r="BY158" s="7"/>
      <c r="BZ158" s="7"/>
      <c r="CA158" s="7"/>
      <c r="CB158" s="7"/>
      <c r="CC158" s="7"/>
      <c r="CD158" s="7"/>
    </row>
    <row r="159" spans="3:82" s="13" customFormat="1" ht="30" customHeight="1">
      <c r="C159" s="72"/>
      <c r="D159" s="134"/>
      <c r="G159" s="6"/>
      <c r="H159" s="6"/>
      <c r="I159" s="6"/>
      <c r="J159" s="6"/>
      <c r="K159" s="6"/>
      <c r="L159" s="6"/>
      <c r="M159" s="6"/>
      <c r="N159" s="6"/>
      <c r="O159" s="6"/>
      <c r="P159" s="6"/>
      <c r="Q159" s="6"/>
      <c r="R159" s="6"/>
      <c r="S159" s="6"/>
      <c r="T159" s="6"/>
      <c r="U159" s="6"/>
      <c r="V159" s="6"/>
      <c r="W159" s="6"/>
      <c r="X159" s="6"/>
      <c r="Y159" s="6"/>
      <c r="Z159" s="6"/>
      <c r="AA159" s="6"/>
      <c r="AC159" s="6"/>
      <c r="AD159" s="6"/>
      <c r="AE159" s="6"/>
      <c r="AF159" s="6"/>
      <c r="AG159" s="6"/>
      <c r="AH159" s="6"/>
      <c r="AI159" s="6"/>
      <c r="AJ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7"/>
      <c r="BR159" s="7"/>
      <c r="BS159" s="135"/>
      <c r="BT159" s="7"/>
      <c r="BU159" s="7"/>
      <c r="BV159" s="7"/>
      <c r="BW159" s="7"/>
      <c r="BX159" s="7"/>
      <c r="BY159" s="7"/>
      <c r="BZ159" s="7"/>
      <c r="CA159" s="7"/>
      <c r="CB159" s="7"/>
      <c r="CC159" s="7"/>
      <c r="CD159" s="7"/>
    </row>
    <row r="160" spans="3:82" s="13" customFormat="1" ht="30" customHeight="1">
      <c r="C160" s="72"/>
      <c r="D160" s="134"/>
      <c r="G160" s="6"/>
      <c r="H160" s="6"/>
      <c r="I160" s="6"/>
      <c r="J160" s="6"/>
      <c r="K160" s="6"/>
      <c r="L160" s="6"/>
      <c r="M160" s="6"/>
      <c r="N160" s="6"/>
      <c r="O160" s="6"/>
      <c r="P160" s="6"/>
      <c r="Q160" s="6"/>
      <c r="R160" s="6"/>
      <c r="S160" s="6"/>
      <c r="T160" s="6"/>
      <c r="U160" s="6"/>
      <c r="V160" s="6"/>
      <c r="W160" s="6"/>
      <c r="X160" s="6"/>
      <c r="Y160" s="6"/>
      <c r="Z160" s="6"/>
      <c r="AA160" s="6"/>
      <c r="AC160" s="6"/>
      <c r="AD160" s="6"/>
      <c r="AE160" s="6"/>
      <c r="AF160" s="6"/>
      <c r="AG160" s="6"/>
      <c r="AH160" s="6"/>
      <c r="AI160" s="6"/>
      <c r="AJ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7"/>
      <c r="BR160" s="7"/>
      <c r="BS160" s="135"/>
      <c r="BT160" s="7"/>
      <c r="BU160" s="7"/>
      <c r="BV160" s="7"/>
      <c r="BW160" s="7"/>
      <c r="BX160" s="7"/>
      <c r="BY160" s="7"/>
      <c r="BZ160" s="7"/>
      <c r="CA160" s="7"/>
      <c r="CB160" s="7"/>
      <c r="CC160" s="7"/>
      <c r="CD160" s="7"/>
    </row>
    <row r="161" spans="3:82" s="13" customFormat="1" ht="30" customHeight="1">
      <c r="C161" s="72"/>
      <c r="D161" s="134"/>
      <c r="G161" s="6"/>
      <c r="H161" s="6"/>
      <c r="I161" s="6"/>
      <c r="J161" s="6"/>
      <c r="K161" s="6"/>
      <c r="L161" s="6"/>
      <c r="M161" s="6"/>
      <c r="N161" s="6"/>
      <c r="O161" s="6"/>
      <c r="P161" s="6"/>
      <c r="Q161" s="6"/>
      <c r="R161" s="6"/>
      <c r="S161" s="6"/>
      <c r="T161" s="6"/>
      <c r="U161" s="6"/>
      <c r="V161" s="6"/>
      <c r="W161" s="6"/>
      <c r="X161" s="6"/>
      <c r="Y161" s="6"/>
      <c r="Z161" s="6"/>
      <c r="AA161" s="6"/>
      <c r="AC161" s="6"/>
      <c r="AD161" s="6"/>
      <c r="AE161" s="6"/>
      <c r="AF161" s="6"/>
      <c r="AG161" s="6"/>
      <c r="AH161" s="6"/>
      <c r="AI161" s="6"/>
      <c r="AJ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7"/>
      <c r="BR161" s="7"/>
      <c r="BS161" s="135"/>
      <c r="BT161" s="7"/>
      <c r="BU161" s="7"/>
      <c r="BV161" s="7"/>
      <c r="BW161" s="7"/>
      <c r="BX161" s="7"/>
      <c r="BY161" s="7"/>
      <c r="BZ161" s="7"/>
      <c r="CA161" s="7"/>
      <c r="CB161" s="7"/>
      <c r="CC161" s="7"/>
      <c r="CD161" s="7"/>
    </row>
    <row r="162" spans="3:82" s="13" customFormat="1" ht="30" customHeight="1">
      <c r="C162" s="72"/>
      <c r="D162" s="134"/>
      <c r="G162" s="6"/>
      <c r="H162" s="6"/>
      <c r="I162" s="6"/>
      <c r="J162" s="6"/>
      <c r="K162" s="6"/>
      <c r="L162" s="6"/>
      <c r="M162" s="6"/>
      <c r="N162" s="6"/>
      <c r="O162" s="6"/>
      <c r="P162" s="6"/>
      <c r="Q162" s="6"/>
      <c r="R162" s="6"/>
      <c r="S162" s="6"/>
      <c r="T162" s="6"/>
      <c r="U162" s="6"/>
      <c r="V162" s="6"/>
      <c r="W162" s="6"/>
      <c r="X162" s="6"/>
      <c r="Y162" s="6"/>
      <c r="Z162" s="6"/>
      <c r="AA162" s="6"/>
      <c r="AC162" s="6"/>
      <c r="AD162" s="6"/>
      <c r="AE162" s="6"/>
      <c r="AF162" s="6"/>
      <c r="AG162" s="6"/>
      <c r="AH162" s="6"/>
      <c r="AI162" s="6"/>
      <c r="AJ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7"/>
      <c r="BR162" s="7"/>
      <c r="BS162" s="135"/>
      <c r="BT162" s="7"/>
      <c r="BU162" s="7"/>
      <c r="BV162" s="7"/>
      <c r="BW162" s="7"/>
      <c r="BX162" s="7"/>
      <c r="BY162" s="7"/>
      <c r="BZ162" s="7"/>
      <c r="CA162" s="7"/>
      <c r="CB162" s="7"/>
      <c r="CC162" s="7"/>
      <c r="CD162" s="7"/>
    </row>
    <row r="163" spans="3:82" s="13" customFormat="1" ht="30" customHeight="1">
      <c r="C163" s="72"/>
      <c r="D163" s="134"/>
      <c r="G163" s="6"/>
      <c r="H163" s="6"/>
      <c r="I163" s="6"/>
      <c r="J163" s="6"/>
      <c r="K163" s="6"/>
      <c r="L163" s="6"/>
      <c r="M163" s="6"/>
      <c r="N163" s="6"/>
      <c r="O163" s="6"/>
      <c r="P163" s="6"/>
      <c r="Q163" s="6"/>
      <c r="R163" s="6"/>
      <c r="S163" s="6"/>
      <c r="T163" s="6"/>
      <c r="U163" s="6"/>
      <c r="V163" s="6"/>
      <c r="W163" s="6"/>
      <c r="X163" s="6"/>
      <c r="Y163" s="6"/>
      <c r="Z163" s="6"/>
      <c r="AA163" s="6"/>
      <c r="AC163" s="6"/>
      <c r="AD163" s="6"/>
      <c r="AE163" s="6"/>
      <c r="AF163" s="6"/>
      <c r="AG163" s="6"/>
      <c r="AH163" s="6"/>
      <c r="AI163" s="6"/>
      <c r="AJ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7"/>
      <c r="BR163" s="7"/>
      <c r="BS163" s="135"/>
      <c r="BT163" s="7"/>
      <c r="BU163" s="7"/>
      <c r="BV163" s="7"/>
      <c r="BW163" s="7"/>
      <c r="BX163" s="7"/>
      <c r="BY163" s="7"/>
      <c r="BZ163" s="7"/>
      <c r="CA163" s="7"/>
      <c r="CB163" s="7"/>
      <c r="CC163" s="7"/>
      <c r="CD163" s="7"/>
    </row>
    <row r="164" spans="3:82" s="13" customFormat="1" ht="30" customHeight="1">
      <c r="C164" s="72"/>
      <c r="D164" s="134"/>
      <c r="G164" s="6"/>
      <c r="H164" s="6"/>
      <c r="I164" s="6"/>
      <c r="J164" s="6"/>
      <c r="K164" s="6"/>
      <c r="L164" s="6"/>
      <c r="M164" s="6"/>
      <c r="N164" s="6"/>
      <c r="O164" s="6"/>
      <c r="P164" s="6"/>
      <c r="Q164" s="6"/>
      <c r="R164" s="6"/>
      <c r="S164" s="6"/>
      <c r="T164" s="6"/>
      <c r="U164" s="6"/>
      <c r="V164" s="6"/>
      <c r="W164" s="6"/>
      <c r="X164" s="6"/>
      <c r="Y164" s="6"/>
      <c r="Z164" s="6"/>
      <c r="AA164" s="6"/>
      <c r="AC164" s="6"/>
      <c r="AD164" s="6"/>
      <c r="AE164" s="6"/>
      <c r="AF164" s="6"/>
      <c r="AG164" s="6"/>
      <c r="AH164" s="6"/>
      <c r="AI164" s="6"/>
      <c r="AJ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7"/>
      <c r="BR164" s="7"/>
      <c r="BS164" s="135"/>
      <c r="BT164" s="7"/>
      <c r="BU164" s="7"/>
      <c r="BV164" s="7"/>
      <c r="BW164" s="7"/>
      <c r="BX164" s="7"/>
      <c r="BY164" s="7"/>
      <c r="BZ164" s="7"/>
      <c r="CA164" s="7"/>
      <c r="CB164" s="7"/>
      <c r="CC164" s="7"/>
      <c r="CD164" s="7"/>
    </row>
    <row r="165" spans="3:82" s="13" customFormat="1" ht="30" customHeight="1">
      <c r="C165" s="72"/>
      <c r="D165" s="134"/>
      <c r="G165" s="6"/>
      <c r="H165" s="6"/>
      <c r="I165" s="6"/>
      <c r="J165" s="6"/>
      <c r="K165" s="6"/>
      <c r="L165" s="6"/>
      <c r="M165" s="6"/>
      <c r="N165" s="6"/>
      <c r="O165" s="6"/>
      <c r="P165" s="6"/>
      <c r="Q165" s="6"/>
      <c r="R165" s="6"/>
      <c r="S165" s="6"/>
      <c r="T165" s="6"/>
      <c r="U165" s="6"/>
      <c r="V165" s="6"/>
      <c r="W165" s="6"/>
      <c r="X165" s="6"/>
      <c r="Y165" s="6"/>
      <c r="Z165" s="6"/>
      <c r="AA165" s="6"/>
      <c r="AC165" s="6"/>
      <c r="AD165" s="6"/>
      <c r="AE165" s="6"/>
      <c r="AF165" s="6"/>
      <c r="AG165" s="6"/>
      <c r="AH165" s="6"/>
      <c r="AI165" s="6"/>
      <c r="AJ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7"/>
      <c r="BR165" s="7"/>
      <c r="BS165" s="135"/>
      <c r="BT165" s="7"/>
      <c r="BU165" s="7"/>
      <c r="BV165" s="7"/>
      <c r="BW165" s="7"/>
      <c r="BX165" s="7"/>
      <c r="BY165" s="7"/>
      <c r="BZ165" s="7"/>
      <c r="CA165" s="7"/>
      <c r="CB165" s="7"/>
      <c r="CC165" s="7"/>
      <c r="CD165" s="7"/>
    </row>
    <row r="166" spans="3:82" s="13" customFormat="1" ht="30" customHeight="1">
      <c r="C166" s="72"/>
      <c r="D166" s="134"/>
      <c r="BQ166" s="7"/>
      <c r="BR166" s="7"/>
      <c r="BS166" s="135"/>
      <c r="BT166" s="7"/>
      <c r="BU166" s="7"/>
      <c r="BV166" s="7"/>
      <c r="BW166" s="7"/>
      <c r="BX166" s="7"/>
      <c r="BY166" s="7"/>
      <c r="BZ166" s="7"/>
      <c r="CA166" s="7"/>
      <c r="CB166" s="7"/>
      <c r="CC166" s="7"/>
      <c r="CD166" s="7"/>
    </row>
    <row r="167" spans="3:82" s="13" customFormat="1" ht="30" customHeight="1">
      <c r="C167" s="72"/>
      <c r="D167" s="134"/>
      <c r="AB167" s="6"/>
      <c r="AK167" s="6" t="s">
        <v>943</v>
      </c>
      <c r="BQ167" s="7"/>
      <c r="BR167" s="7"/>
      <c r="BS167" s="135"/>
      <c r="BT167" s="7"/>
      <c r="BU167" s="7"/>
      <c r="BV167" s="7"/>
      <c r="BW167" s="7"/>
      <c r="BX167" s="7"/>
      <c r="BY167" s="7"/>
      <c r="BZ167" s="7"/>
      <c r="CA167" s="7"/>
      <c r="CB167" s="7"/>
      <c r="CC167" s="7"/>
      <c r="CD167" s="7"/>
    </row>
    <row r="168" spans="3:82" s="13" customFormat="1" ht="15" customHeight="1">
      <c r="C168" s="72"/>
      <c r="D168" s="134"/>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60"/>
      <c r="BP168" s="60"/>
      <c r="BQ168" s="7"/>
      <c r="BR168" s="7"/>
      <c r="BS168" s="135"/>
      <c r="BT168" s="7"/>
      <c r="BU168" s="7"/>
      <c r="BV168" s="7"/>
      <c r="BW168" s="7"/>
      <c r="BX168" s="7"/>
      <c r="BY168" s="7"/>
      <c r="BZ168" s="7"/>
      <c r="CA168" s="7"/>
      <c r="CB168" s="7"/>
      <c r="CC168" s="7"/>
      <c r="CD168" s="7"/>
    </row>
    <row r="169" spans="3:82" s="13" customFormat="1" ht="15" customHeight="1">
      <c r="C169" s="72"/>
      <c r="D169" s="134"/>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61"/>
      <c r="BP169" s="61"/>
      <c r="BQ169" s="7"/>
      <c r="BR169" s="7"/>
      <c r="BS169" s="135"/>
      <c r="BT169" s="7"/>
      <c r="BU169" s="7"/>
      <c r="BV169" s="7"/>
      <c r="BW169" s="7"/>
      <c r="BX169" s="7"/>
      <c r="BY169" s="7"/>
      <c r="BZ169" s="7"/>
      <c r="CA169" s="7"/>
      <c r="CB169" s="7"/>
      <c r="CC169" s="7"/>
      <c r="CD169" s="7"/>
    </row>
    <row r="170" spans="3:82" s="13" customFormat="1" ht="30" customHeight="1">
      <c r="C170" s="72"/>
      <c r="D170" s="134"/>
      <c r="E170" s="13" t="s">
        <v>183</v>
      </c>
      <c r="O170" s="7"/>
      <c r="P170" s="7"/>
      <c r="Q170" s="13" t="s">
        <v>184</v>
      </c>
      <c r="AI170" s="34" t="s">
        <v>180</v>
      </c>
      <c r="AJ170" s="418"/>
      <c r="AK170" s="418"/>
      <c r="AL170" s="418"/>
      <c r="AM170" s="418"/>
      <c r="AN170" s="418"/>
      <c r="AO170" s="418"/>
      <c r="AP170" s="418"/>
      <c r="AQ170" s="418"/>
      <c r="AR170" s="418"/>
      <c r="AS170" s="418"/>
      <c r="AT170" s="418"/>
      <c r="AU170" s="418"/>
      <c r="AV170" s="418"/>
      <c r="AW170" s="13" t="s">
        <v>179</v>
      </c>
      <c r="BO170" s="7"/>
      <c r="BP170" s="7"/>
      <c r="BQ170" s="7"/>
      <c r="BR170" s="7"/>
      <c r="BS170" s="135"/>
      <c r="BT170" s="7"/>
      <c r="BU170" s="7"/>
      <c r="BV170" s="7"/>
      <c r="BW170" s="7"/>
      <c r="BX170" s="7"/>
      <c r="BY170" s="7"/>
      <c r="BZ170" s="7"/>
      <c r="CA170" s="7"/>
      <c r="CB170" s="7"/>
      <c r="CC170" s="7"/>
      <c r="CD170" s="7"/>
    </row>
    <row r="171" spans="3:82" s="13" customFormat="1" ht="30" customHeight="1">
      <c r="C171" s="72"/>
      <c r="D171" s="134"/>
      <c r="O171" s="7"/>
      <c r="P171" s="7"/>
      <c r="Q171" s="13" t="s">
        <v>185</v>
      </c>
      <c r="AI171" s="34" t="s">
        <v>180</v>
      </c>
      <c r="AJ171" s="418"/>
      <c r="AK171" s="418"/>
      <c r="AL171" s="418"/>
      <c r="AM171" s="418"/>
      <c r="AN171" s="418"/>
      <c r="AO171" s="418"/>
      <c r="AP171" s="418"/>
      <c r="AQ171" s="418"/>
      <c r="AR171" s="418"/>
      <c r="AS171" s="418"/>
      <c r="AT171" s="418"/>
      <c r="AU171" s="418"/>
      <c r="AV171" s="418"/>
      <c r="AW171" s="13" t="s">
        <v>179</v>
      </c>
      <c r="BO171" s="7"/>
      <c r="BP171" s="7"/>
      <c r="BQ171" s="7"/>
      <c r="BR171" s="7"/>
      <c r="BS171" s="135"/>
      <c r="BT171" s="7"/>
      <c r="BU171" s="7"/>
      <c r="BV171" s="7"/>
      <c r="BW171" s="7"/>
      <c r="BX171" s="7"/>
      <c r="BY171" s="7"/>
      <c r="BZ171" s="7"/>
      <c r="CA171" s="7"/>
      <c r="CB171" s="7"/>
      <c r="CC171" s="7"/>
      <c r="CD171" s="7"/>
    </row>
    <row r="172" spans="3:82" s="13" customFormat="1" ht="30" customHeight="1">
      <c r="C172" s="72"/>
      <c r="D172" s="134"/>
      <c r="O172" s="7"/>
      <c r="P172" s="7"/>
      <c r="Q172" s="13" t="s">
        <v>186</v>
      </c>
      <c r="AI172" s="34" t="s">
        <v>180</v>
      </c>
      <c r="AJ172" s="418"/>
      <c r="AK172" s="418"/>
      <c r="AL172" s="418"/>
      <c r="AM172" s="418"/>
      <c r="AN172" s="418"/>
      <c r="AO172" s="418"/>
      <c r="AP172" s="418"/>
      <c r="AQ172" s="418"/>
      <c r="AR172" s="418"/>
      <c r="AS172" s="418"/>
      <c r="AT172" s="418"/>
      <c r="AU172" s="418"/>
      <c r="AV172" s="418"/>
      <c r="AW172" s="13" t="s">
        <v>179</v>
      </c>
      <c r="BO172" s="7"/>
      <c r="BP172" s="7"/>
      <c r="BQ172" s="7"/>
      <c r="BR172" s="7"/>
      <c r="BS172" s="135"/>
      <c r="BT172" s="7"/>
      <c r="BU172" s="7"/>
      <c r="BV172" s="7"/>
      <c r="BW172" s="7"/>
      <c r="BX172" s="7"/>
      <c r="BY172" s="7"/>
      <c r="BZ172" s="7"/>
      <c r="CA172" s="7"/>
      <c r="CB172" s="7"/>
      <c r="CC172" s="7"/>
      <c r="CD172" s="7"/>
    </row>
    <row r="173" spans="3:82" s="13" customFormat="1" ht="30" customHeight="1">
      <c r="C173" s="72"/>
      <c r="D173" s="134"/>
      <c r="E173" s="13" t="s">
        <v>187</v>
      </c>
      <c r="Q173" s="390" t="s">
        <v>39</v>
      </c>
      <c r="R173" s="390"/>
      <c r="S173" s="7" t="s">
        <v>188</v>
      </c>
      <c r="T173" s="7"/>
      <c r="AK173" s="390" t="s">
        <v>39</v>
      </c>
      <c r="AL173" s="390"/>
      <c r="AM173" s="7" t="s">
        <v>189</v>
      </c>
      <c r="AN173" s="7"/>
      <c r="BO173" s="7"/>
      <c r="BP173" s="7"/>
      <c r="BQ173" s="7"/>
      <c r="BR173" s="7"/>
      <c r="BS173" s="135"/>
      <c r="BT173" s="7"/>
      <c r="BU173" s="7"/>
      <c r="BV173" s="7"/>
      <c r="BW173" s="7"/>
      <c r="BX173" s="7"/>
      <c r="BY173" s="7"/>
      <c r="BZ173" s="7"/>
      <c r="CA173" s="7"/>
      <c r="CB173" s="7"/>
      <c r="CC173" s="7"/>
      <c r="CD173" s="7"/>
    </row>
    <row r="174" spans="3:82" s="13" customFormat="1" ht="30" customHeight="1">
      <c r="C174" s="72"/>
      <c r="D174" s="134"/>
      <c r="E174" s="13" t="s">
        <v>766</v>
      </c>
      <c r="Q174" s="390" t="s">
        <v>39</v>
      </c>
      <c r="R174" s="390"/>
      <c r="S174" s="7" t="s">
        <v>167</v>
      </c>
      <c r="T174" s="7"/>
      <c r="AK174" s="390" t="s">
        <v>39</v>
      </c>
      <c r="AL174" s="390"/>
      <c r="AM174" s="7" t="s">
        <v>452</v>
      </c>
      <c r="AN174" s="7"/>
      <c r="BO174" s="7"/>
      <c r="BP174" s="7"/>
      <c r="BQ174" s="7"/>
      <c r="BR174" s="7"/>
      <c r="BS174" s="135"/>
      <c r="BT174" s="7"/>
      <c r="BU174" s="7"/>
      <c r="BV174" s="7"/>
      <c r="BW174" s="7"/>
      <c r="BX174" s="7"/>
      <c r="BY174" s="7"/>
      <c r="BZ174" s="7"/>
      <c r="CA174" s="7"/>
      <c r="CB174" s="7"/>
      <c r="CC174" s="7"/>
      <c r="CD174" s="7"/>
    </row>
    <row r="175" spans="3:82" s="13" customFormat="1" ht="30" customHeight="1">
      <c r="C175" s="72"/>
      <c r="D175" s="134"/>
      <c r="E175" s="13" t="s">
        <v>453</v>
      </c>
      <c r="U175" s="373"/>
      <c r="V175" s="373"/>
      <c r="W175" s="373"/>
      <c r="X175" s="373"/>
      <c r="Y175" s="373"/>
      <c r="Z175" s="373"/>
      <c r="AA175" s="373"/>
      <c r="AB175" s="373"/>
      <c r="BO175" s="7"/>
      <c r="BP175" s="7"/>
      <c r="BQ175" s="7"/>
      <c r="BR175" s="7"/>
      <c r="BS175" s="135"/>
      <c r="BT175" s="7"/>
      <c r="BU175" s="7"/>
      <c r="BV175" s="7"/>
      <c r="BW175" s="7"/>
      <c r="BX175" s="7"/>
      <c r="BY175" s="7"/>
      <c r="BZ175" s="7"/>
      <c r="CA175" s="7"/>
      <c r="CB175" s="7"/>
      <c r="CC175" s="7"/>
      <c r="CD175" s="7"/>
    </row>
    <row r="176" spans="3:82" s="13" customFormat="1" ht="30" customHeight="1">
      <c r="C176" s="72"/>
      <c r="D176" s="134"/>
      <c r="E176" s="13" t="s">
        <v>454</v>
      </c>
      <c r="U176" s="373"/>
      <c r="V176" s="373"/>
      <c r="W176" s="373"/>
      <c r="X176" s="373"/>
      <c r="Y176" s="373"/>
      <c r="Z176" s="373"/>
      <c r="AA176" s="373"/>
      <c r="AB176" s="373"/>
      <c r="AC176" s="13" t="s">
        <v>166</v>
      </c>
      <c r="BO176" s="7"/>
      <c r="BP176" s="7"/>
      <c r="BQ176" s="7"/>
      <c r="BR176" s="7"/>
      <c r="BS176" s="135"/>
      <c r="BT176" s="7"/>
      <c r="BU176" s="7"/>
      <c r="BV176" s="7"/>
      <c r="BW176" s="7"/>
      <c r="BX176" s="7"/>
      <c r="BY176" s="7"/>
      <c r="BZ176" s="7"/>
      <c r="CA176" s="7"/>
      <c r="CB176" s="7"/>
      <c r="CC176" s="7"/>
      <c r="CD176" s="7"/>
    </row>
    <row r="177" spans="3:82" s="13" customFormat="1" ht="30" customHeight="1">
      <c r="C177" s="72"/>
      <c r="D177" s="134"/>
      <c r="E177" s="13" t="s">
        <v>190</v>
      </c>
      <c r="U177" s="390" t="s">
        <v>39</v>
      </c>
      <c r="V177" s="390"/>
      <c r="W177" s="7" t="s">
        <v>191</v>
      </c>
      <c r="X177" s="7"/>
      <c r="AC177" s="390" t="s">
        <v>39</v>
      </c>
      <c r="AD177" s="390"/>
      <c r="AE177" s="7" t="s">
        <v>192</v>
      </c>
      <c r="AF177" s="7"/>
      <c r="AK177" s="390" t="s">
        <v>39</v>
      </c>
      <c r="AL177" s="390"/>
      <c r="AM177" s="7" t="s">
        <v>193</v>
      </c>
      <c r="AN177" s="7"/>
      <c r="BO177" s="7"/>
      <c r="BP177" s="7"/>
      <c r="BQ177" s="7"/>
      <c r="BR177" s="7"/>
      <c r="BS177" s="135"/>
      <c r="BT177" s="7"/>
      <c r="BU177" s="7"/>
      <c r="BV177" s="7"/>
      <c r="BW177" s="7"/>
      <c r="BX177" s="7"/>
      <c r="BY177" s="7"/>
      <c r="BZ177" s="7"/>
      <c r="CA177" s="7"/>
      <c r="CB177" s="7"/>
      <c r="CC177" s="7"/>
      <c r="CD177" s="7"/>
    </row>
    <row r="178" spans="3:82" s="13" customFormat="1" ht="30" customHeight="1">
      <c r="C178" s="72"/>
      <c r="D178" s="134"/>
      <c r="E178" s="13" t="s">
        <v>194</v>
      </c>
      <c r="AC178" s="391"/>
      <c r="AD178" s="391"/>
      <c r="AE178" s="391"/>
      <c r="AF178" s="391"/>
      <c r="AG178" s="391"/>
      <c r="AH178" s="391"/>
      <c r="AI178" s="391"/>
      <c r="AJ178" s="391"/>
      <c r="AK178" s="13" t="s">
        <v>181</v>
      </c>
      <c r="BO178" s="7"/>
      <c r="BP178" s="7"/>
      <c r="BQ178" s="7"/>
      <c r="BR178" s="7"/>
      <c r="BS178" s="135"/>
      <c r="BT178" s="7"/>
      <c r="BU178" s="7"/>
      <c r="BV178" s="7"/>
      <c r="BW178" s="7"/>
      <c r="BX178" s="7"/>
      <c r="BY178" s="7"/>
      <c r="BZ178" s="7"/>
      <c r="CA178" s="7"/>
      <c r="CB178" s="7"/>
      <c r="CC178" s="7"/>
      <c r="CD178" s="7"/>
    </row>
    <row r="179" spans="3:82" s="13" customFormat="1" ht="30" customHeight="1">
      <c r="C179" s="72"/>
      <c r="D179" s="134"/>
      <c r="E179" s="13" t="s">
        <v>195</v>
      </c>
      <c r="AC179" s="419"/>
      <c r="AD179" s="419"/>
      <c r="AE179" s="419"/>
      <c r="AF179" s="419"/>
      <c r="AG179" s="419"/>
      <c r="AH179" s="419"/>
      <c r="AI179" s="419"/>
      <c r="AJ179" s="419"/>
      <c r="AK179" s="13" t="s">
        <v>168</v>
      </c>
      <c r="BO179" s="7"/>
      <c r="BP179" s="7"/>
      <c r="BQ179" s="7"/>
      <c r="BR179" s="7"/>
      <c r="BS179" s="135"/>
      <c r="BT179" s="7"/>
      <c r="BU179" s="7"/>
      <c r="BV179" s="7"/>
      <c r="BW179" s="7"/>
      <c r="BX179" s="7"/>
      <c r="BY179" s="7"/>
      <c r="BZ179" s="7"/>
      <c r="CA179" s="7"/>
      <c r="CB179" s="7"/>
      <c r="CC179" s="7"/>
      <c r="CD179" s="7"/>
    </row>
    <row r="180" spans="3:71" s="7" customFormat="1" ht="30" customHeight="1">
      <c r="C180" s="99"/>
      <c r="D180" s="134"/>
      <c r="AA180" s="76"/>
      <c r="AB180" s="76"/>
      <c r="AC180" s="3"/>
      <c r="AD180" s="3"/>
      <c r="AE180" s="3"/>
      <c r="AF180" s="3"/>
      <c r="AG180" s="3"/>
      <c r="AH180" s="3"/>
      <c r="AI180" s="3"/>
      <c r="AJ180" s="3"/>
      <c r="AK180" s="36"/>
      <c r="AL180" s="36"/>
      <c r="AO180" s="76"/>
      <c r="AP180" s="76"/>
      <c r="AQ180" s="3"/>
      <c r="AR180" s="3"/>
      <c r="AS180" s="3"/>
      <c r="AT180" s="3"/>
      <c r="AU180" s="3"/>
      <c r="AV180" s="3"/>
      <c r="AW180" s="3"/>
      <c r="AX180" s="3"/>
      <c r="AY180" s="36"/>
      <c r="AZ180" s="36"/>
      <c r="BC180" s="76"/>
      <c r="BD180" s="76"/>
      <c r="BE180" s="3"/>
      <c r="BF180" s="3"/>
      <c r="BG180" s="3"/>
      <c r="BH180" s="3"/>
      <c r="BI180" s="3"/>
      <c r="BJ180" s="3"/>
      <c r="BK180" s="3"/>
      <c r="BL180" s="3"/>
      <c r="BM180" s="36"/>
      <c r="BN180" s="36"/>
      <c r="BS180" s="135"/>
    </row>
    <row r="181" spans="3:82" s="13" customFormat="1" ht="15" customHeight="1">
      <c r="C181" s="72"/>
      <c r="D181" s="134"/>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60"/>
      <c r="BP181" s="60"/>
      <c r="BQ181" s="7"/>
      <c r="BR181" s="7"/>
      <c r="BS181" s="135"/>
      <c r="BT181" s="7"/>
      <c r="BU181" s="7"/>
      <c r="BV181" s="7"/>
      <c r="BW181" s="7"/>
      <c r="BX181" s="7"/>
      <c r="BY181" s="7"/>
      <c r="BZ181" s="7"/>
      <c r="CA181" s="7"/>
      <c r="CB181" s="7"/>
      <c r="CC181" s="7"/>
      <c r="CD181" s="7"/>
    </row>
    <row r="182" spans="3:82" s="13" customFormat="1" ht="15" customHeight="1">
      <c r="C182" s="72"/>
      <c r="D182" s="134"/>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61"/>
      <c r="BP182" s="61"/>
      <c r="BQ182" s="7"/>
      <c r="BR182" s="7"/>
      <c r="BS182" s="135"/>
      <c r="BT182" s="7"/>
      <c r="BU182" s="7"/>
      <c r="BV182" s="7"/>
      <c r="BW182" s="7"/>
      <c r="BX182" s="7"/>
      <c r="BY182" s="7"/>
      <c r="BZ182" s="7"/>
      <c r="CA182" s="7"/>
      <c r="CB182" s="7"/>
      <c r="CC182" s="7"/>
      <c r="CD182" s="7"/>
    </row>
    <row r="183" spans="3:82" s="13" customFormat="1" ht="7.5" customHeight="1">
      <c r="C183" s="72"/>
      <c r="D183" s="134"/>
      <c r="BO183" s="7"/>
      <c r="BP183" s="7"/>
      <c r="BQ183" s="7"/>
      <c r="BR183" s="7"/>
      <c r="BS183" s="135"/>
      <c r="BT183" s="7"/>
      <c r="BU183" s="7"/>
      <c r="BV183" s="7"/>
      <c r="BW183" s="7"/>
      <c r="BX183" s="7"/>
      <c r="BY183" s="7"/>
      <c r="BZ183" s="7"/>
      <c r="CA183" s="7"/>
      <c r="CB183" s="7"/>
      <c r="CC183" s="7"/>
      <c r="CD183" s="7"/>
    </row>
    <row r="184" spans="3:82" s="13" customFormat="1" ht="7.5" customHeight="1">
      <c r="C184" s="72"/>
      <c r="D184" s="134"/>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7"/>
      <c r="BU184" s="7"/>
      <c r="BV184" s="7"/>
      <c r="BW184" s="7"/>
      <c r="BX184" s="7"/>
      <c r="BY184" s="7"/>
      <c r="BZ184" s="7"/>
      <c r="CA184" s="7"/>
      <c r="CB184" s="7"/>
      <c r="CC184" s="7"/>
      <c r="CD184" s="7"/>
    </row>
    <row r="185" spans="3:82" s="13" customFormat="1" ht="30" customHeight="1">
      <c r="C185" s="72"/>
      <c r="D185" s="134"/>
      <c r="E185" s="240" t="s">
        <v>100</v>
      </c>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1"/>
      <c r="AL185" s="241"/>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2"/>
      <c r="BP185" s="242"/>
      <c r="BQ185" s="242"/>
      <c r="BR185" s="7"/>
      <c r="BS185" s="135"/>
      <c r="BT185" s="7"/>
      <c r="BU185" s="7"/>
      <c r="BV185" s="7"/>
      <c r="BW185" s="7"/>
      <c r="BX185" s="7"/>
      <c r="BY185" s="7"/>
      <c r="BZ185" s="7"/>
      <c r="CA185" s="7"/>
      <c r="CB185" s="7"/>
      <c r="CC185" s="7"/>
      <c r="CD185" s="7"/>
    </row>
    <row r="186" spans="3:82" s="13" customFormat="1" ht="30" customHeight="1">
      <c r="C186" s="72"/>
      <c r="D186" s="134"/>
      <c r="E186" s="240" t="s">
        <v>767</v>
      </c>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2"/>
      <c r="BP186" s="242"/>
      <c r="BQ186" s="242"/>
      <c r="BR186" s="7"/>
      <c r="BS186" s="135"/>
      <c r="BT186" s="7"/>
      <c r="BU186" s="7"/>
      <c r="BV186" s="7"/>
      <c r="BW186" s="7"/>
      <c r="BX186" s="7"/>
      <c r="BY186" s="7"/>
      <c r="BZ186" s="7"/>
      <c r="CA186" s="7"/>
      <c r="CB186" s="7"/>
      <c r="CC186" s="7"/>
      <c r="CD186" s="7"/>
    </row>
    <row r="187" spans="3:82" s="13" customFormat="1" ht="30" customHeight="1">
      <c r="C187" s="72"/>
      <c r="D187" s="134"/>
      <c r="E187" s="240"/>
      <c r="F187" s="240" t="s">
        <v>768</v>
      </c>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2"/>
      <c r="BP187" s="242"/>
      <c r="BQ187" s="242"/>
      <c r="BR187" s="7"/>
      <c r="BS187" s="135"/>
      <c r="BT187" s="7"/>
      <c r="BU187" s="7"/>
      <c r="BV187" s="7"/>
      <c r="BW187" s="7"/>
      <c r="BX187" s="7"/>
      <c r="BY187" s="7"/>
      <c r="BZ187" s="7"/>
      <c r="CA187" s="7"/>
      <c r="CB187" s="7"/>
      <c r="CC187" s="7"/>
      <c r="CD187" s="7"/>
    </row>
    <row r="188" spans="3:82" s="13" customFormat="1" ht="30" customHeight="1">
      <c r="C188" s="72"/>
      <c r="D188" s="134"/>
      <c r="E188" s="240" t="s">
        <v>769</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2"/>
      <c r="BP188" s="242"/>
      <c r="BQ188" s="242"/>
      <c r="BR188" s="7"/>
      <c r="BS188" s="135"/>
      <c r="BT188" s="7"/>
      <c r="BU188" s="7"/>
      <c r="BV188" s="7"/>
      <c r="BW188" s="7"/>
      <c r="BX188" s="7"/>
      <c r="BY188" s="7"/>
      <c r="BZ188" s="7"/>
      <c r="CA188" s="7"/>
      <c r="CB188" s="7"/>
      <c r="CC188" s="7"/>
      <c r="CD188" s="7"/>
    </row>
    <row r="189" spans="3:82" s="13" customFormat="1" ht="30" customHeight="1">
      <c r="C189" s="72"/>
      <c r="D189" s="134"/>
      <c r="E189" s="240"/>
      <c r="F189" s="240"/>
      <c r="G189" s="243" t="s">
        <v>770</v>
      </c>
      <c r="H189" s="240" t="s">
        <v>771</v>
      </c>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2"/>
      <c r="BP189" s="242"/>
      <c r="BQ189" s="242"/>
      <c r="BR189" s="7"/>
      <c r="BS189" s="135"/>
      <c r="BT189" s="7"/>
      <c r="BU189" s="7"/>
      <c r="BV189" s="7"/>
      <c r="BW189" s="7"/>
      <c r="BX189" s="7"/>
      <c r="BY189" s="7"/>
      <c r="BZ189" s="7"/>
      <c r="CA189" s="7"/>
      <c r="CB189" s="7"/>
      <c r="CC189" s="7"/>
      <c r="CD189" s="7"/>
    </row>
    <row r="190" spans="3:82" s="13" customFormat="1" ht="30" customHeight="1">
      <c r="C190" s="72"/>
      <c r="D190" s="134"/>
      <c r="E190" s="240"/>
      <c r="F190" s="240"/>
      <c r="G190" s="243" t="s">
        <v>772</v>
      </c>
      <c r="H190" s="380" t="s">
        <v>773</v>
      </c>
      <c r="I190" s="380"/>
      <c r="J190" s="380"/>
      <c r="K190" s="380"/>
      <c r="L190" s="380"/>
      <c r="M190" s="380"/>
      <c r="N190" s="380"/>
      <c r="O190" s="380"/>
      <c r="P190" s="380"/>
      <c r="Q190" s="380"/>
      <c r="R190" s="380"/>
      <c r="S190" s="380"/>
      <c r="T190" s="380"/>
      <c r="U190" s="380"/>
      <c r="V190" s="380"/>
      <c r="W190" s="380"/>
      <c r="X190" s="380"/>
      <c r="Y190" s="380"/>
      <c r="Z190" s="380"/>
      <c r="AA190" s="380"/>
      <c r="AB190" s="380"/>
      <c r="AC190" s="380"/>
      <c r="AD190" s="380"/>
      <c r="AE190" s="380"/>
      <c r="AF190" s="380"/>
      <c r="AG190" s="380"/>
      <c r="AH190" s="380"/>
      <c r="AI190" s="380"/>
      <c r="AJ190" s="380"/>
      <c r="AK190" s="380"/>
      <c r="AL190" s="380"/>
      <c r="AM190" s="380"/>
      <c r="AN190" s="380"/>
      <c r="AO190" s="380"/>
      <c r="AP190" s="380"/>
      <c r="AQ190" s="380"/>
      <c r="AR190" s="380"/>
      <c r="AS190" s="380"/>
      <c r="AT190" s="380"/>
      <c r="AU190" s="380"/>
      <c r="AV190" s="380"/>
      <c r="AW190" s="380"/>
      <c r="AX190" s="380"/>
      <c r="AY190" s="380"/>
      <c r="AZ190" s="380"/>
      <c r="BA190" s="380"/>
      <c r="BB190" s="380"/>
      <c r="BC190" s="380"/>
      <c r="BD190" s="380"/>
      <c r="BE190" s="380"/>
      <c r="BF190" s="380"/>
      <c r="BG190" s="380"/>
      <c r="BH190" s="380"/>
      <c r="BI190" s="380"/>
      <c r="BJ190" s="380"/>
      <c r="BK190" s="380"/>
      <c r="BL190" s="380"/>
      <c r="BM190" s="380"/>
      <c r="BN190" s="380"/>
      <c r="BO190" s="380"/>
      <c r="BP190" s="380"/>
      <c r="BQ190" s="380"/>
      <c r="BR190" s="7"/>
      <c r="BS190" s="135"/>
      <c r="BT190" s="7"/>
      <c r="BU190" s="7"/>
      <c r="BV190" s="7"/>
      <c r="BW190" s="7"/>
      <c r="BX190" s="7"/>
      <c r="BY190" s="7"/>
      <c r="BZ190" s="7"/>
      <c r="CA190" s="7"/>
      <c r="CB190" s="7"/>
      <c r="CC190" s="7"/>
      <c r="CD190" s="7"/>
    </row>
    <row r="191" spans="3:82" s="13" customFormat="1" ht="30" customHeight="1">
      <c r="C191" s="72"/>
      <c r="D191" s="134"/>
      <c r="E191" s="240"/>
      <c r="F191" s="240"/>
      <c r="G191" s="240"/>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0"/>
      <c r="AZ191" s="380"/>
      <c r="BA191" s="380"/>
      <c r="BB191" s="380"/>
      <c r="BC191" s="380"/>
      <c r="BD191" s="380"/>
      <c r="BE191" s="380"/>
      <c r="BF191" s="380"/>
      <c r="BG191" s="380"/>
      <c r="BH191" s="380"/>
      <c r="BI191" s="380"/>
      <c r="BJ191" s="380"/>
      <c r="BK191" s="380"/>
      <c r="BL191" s="380"/>
      <c r="BM191" s="380"/>
      <c r="BN191" s="380"/>
      <c r="BO191" s="380"/>
      <c r="BP191" s="380"/>
      <c r="BQ191" s="380"/>
      <c r="BR191" s="7"/>
      <c r="BS191" s="135"/>
      <c r="BT191" s="7"/>
      <c r="BU191" s="7"/>
      <c r="BV191" s="7"/>
      <c r="BW191" s="7"/>
      <c r="BX191" s="7"/>
      <c r="BY191" s="7"/>
      <c r="BZ191" s="7"/>
      <c r="CA191" s="7"/>
      <c r="CB191" s="7"/>
      <c r="CC191" s="7"/>
      <c r="CD191" s="7"/>
    </row>
    <row r="192" spans="3:82" s="13" customFormat="1" ht="30" customHeight="1">
      <c r="C192" s="72"/>
      <c r="D192" s="134"/>
      <c r="E192" s="240" t="s">
        <v>774</v>
      </c>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2"/>
      <c r="BP192" s="242"/>
      <c r="BQ192" s="242"/>
      <c r="BR192" s="7"/>
      <c r="BS192" s="135"/>
      <c r="BT192" s="7"/>
      <c r="BU192" s="7"/>
      <c r="BV192" s="7"/>
      <c r="BW192" s="7"/>
      <c r="BX192" s="7"/>
      <c r="BY192" s="7"/>
      <c r="BZ192" s="7"/>
      <c r="CA192" s="7"/>
      <c r="CB192" s="7"/>
      <c r="CC192" s="7"/>
      <c r="CD192" s="7"/>
    </row>
    <row r="193" spans="3:82" s="13" customFormat="1" ht="30" customHeight="1">
      <c r="C193" s="72"/>
      <c r="D193" s="134"/>
      <c r="E193" s="376" t="s">
        <v>900</v>
      </c>
      <c r="F193" s="377"/>
      <c r="G193" s="377"/>
      <c r="H193" s="380" t="s">
        <v>775</v>
      </c>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0"/>
      <c r="BB193" s="380"/>
      <c r="BC193" s="380"/>
      <c r="BD193" s="380"/>
      <c r="BE193" s="380"/>
      <c r="BF193" s="380"/>
      <c r="BG193" s="380"/>
      <c r="BH193" s="380"/>
      <c r="BI193" s="380"/>
      <c r="BJ193" s="380"/>
      <c r="BK193" s="380"/>
      <c r="BL193" s="380"/>
      <c r="BM193" s="380"/>
      <c r="BN193" s="380"/>
      <c r="BO193" s="380"/>
      <c r="BP193" s="380"/>
      <c r="BQ193" s="380"/>
      <c r="BR193" s="7"/>
      <c r="BS193" s="135"/>
      <c r="BT193" s="7"/>
      <c r="BU193" s="7"/>
      <c r="BV193" s="7"/>
      <c r="BW193" s="7"/>
      <c r="BX193" s="7"/>
      <c r="BY193" s="7"/>
      <c r="BZ193" s="7"/>
      <c r="CA193" s="7"/>
      <c r="CB193" s="7"/>
      <c r="CC193" s="7"/>
      <c r="CD193" s="7"/>
    </row>
    <row r="194" spans="3:82" s="13" customFormat="1" ht="30" customHeight="1">
      <c r="C194" s="72"/>
      <c r="D194" s="134"/>
      <c r="E194" s="377"/>
      <c r="F194" s="377"/>
      <c r="G194" s="377"/>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7"/>
      <c r="BS194" s="135"/>
      <c r="BT194" s="7"/>
      <c r="BU194" s="7"/>
      <c r="BV194" s="7"/>
      <c r="BW194" s="7"/>
      <c r="BX194" s="7"/>
      <c r="BY194" s="7"/>
      <c r="BZ194" s="7"/>
      <c r="CA194" s="7"/>
      <c r="CB194" s="7"/>
      <c r="CC194" s="7"/>
      <c r="CD194" s="7"/>
    </row>
    <row r="195" spans="3:82" s="13" customFormat="1" ht="30" customHeight="1">
      <c r="C195" s="72"/>
      <c r="D195" s="134"/>
      <c r="E195" s="376" t="s">
        <v>916</v>
      </c>
      <c r="F195" s="377"/>
      <c r="G195" s="377"/>
      <c r="H195" s="380" t="s">
        <v>776</v>
      </c>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7"/>
      <c r="BS195" s="135"/>
      <c r="BT195" s="7"/>
      <c r="BU195" s="7"/>
      <c r="BV195" s="7"/>
      <c r="BW195" s="7"/>
      <c r="BX195" s="7"/>
      <c r="BY195" s="7"/>
      <c r="BZ195" s="7"/>
      <c r="CA195" s="7"/>
      <c r="CB195" s="7"/>
      <c r="CC195" s="7"/>
      <c r="CD195" s="7"/>
    </row>
    <row r="196" spans="3:82" s="13" customFormat="1" ht="30" customHeight="1">
      <c r="C196" s="72"/>
      <c r="D196" s="134"/>
      <c r="E196" s="377"/>
      <c r="F196" s="377"/>
      <c r="G196" s="377"/>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7"/>
      <c r="BS196" s="135"/>
      <c r="BT196" s="7"/>
      <c r="BU196" s="7"/>
      <c r="BV196" s="7"/>
      <c r="BW196" s="7"/>
      <c r="BX196" s="7"/>
      <c r="BY196" s="7"/>
      <c r="BZ196" s="7"/>
      <c r="CA196" s="7"/>
      <c r="CB196" s="7"/>
      <c r="CC196" s="7"/>
      <c r="CD196" s="7"/>
    </row>
    <row r="197" spans="3:82" s="13" customFormat="1" ht="30" customHeight="1">
      <c r="C197" s="72"/>
      <c r="D197" s="134"/>
      <c r="E197" s="377" t="s">
        <v>777</v>
      </c>
      <c r="F197" s="377"/>
      <c r="G197" s="377"/>
      <c r="H197" s="417" t="s">
        <v>778</v>
      </c>
      <c r="I197" s="41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c r="BJ197" s="417"/>
      <c r="BK197" s="417"/>
      <c r="BL197" s="417"/>
      <c r="BM197" s="417"/>
      <c r="BN197" s="417"/>
      <c r="BO197" s="417"/>
      <c r="BP197" s="417"/>
      <c r="BQ197" s="417"/>
      <c r="BR197" s="7"/>
      <c r="BS197" s="135"/>
      <c r="BT197" s="7"/>
      <c r="BU197" s="7"/>
      <c r="BV197" s="7"/>
      <c r="BW197" s="7"/>
      <c r="BX197" s="7"/>
      <c r="BY197" s="7"/>
      <c r="BZ197" s="7"/>
      <c r="CA197" s="7"/>
      <c r="CB197" s="7"/>
      <c r="CC197" s="7"/>
      <c r="CD197" s="7"/>
    </row>
    <row r="198" spans="3:82" s="13" customFormat="1" ht="30" customHeight="1">
      <c r="C198" s="72"/>
      <c r="D198" s="134"/>
      <c r="E198" s="376" t="s">
        <v>918</v>
      </c>
      <c r="F198" s="377"/>
      <c r="G198" s="377"/>
      <c r="H198" s="380" t="s">
        <v>780</v>
      </c>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7"/>
      <c r="BS198" s="135"/>
      <c r="BT198" s="7"/>
      <c r="BU198" s="7"/>
      <c r="BV198" s="7"/>
      <c r="BW198" s="7"/>
      <c r="BX198" s="7"/>
      <c r="BY198" s="7"/>
      <c r="BZ198" s="7"/>
      <c r="CA198" s="7"/>
      <c r="CB198" s="7"/>
      <c r="CC198" s="7"/>
      <c r="CD198" s="7"/>
    </row>
    <row r="199" spans="3:82" s="13" customFormat="1" ht="30" customHeight="1">
      <c r="C199" s="72"/>
      <c r="D199" s="134"/>
      <c r="E199" s="377"/>
      <c r="F199" s="377"/>
      <c r="G199" s="377"/>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7"/>
      <c r="BS199" s="135"/>
      <c r="BT199" s="7"/>
      <c r="BU199" s="7"/>
      <c r="BV199" s="7"/>
      <c r="BW199" s="7"/>
      <c r="BX199" s="7"/>
      <c r="BY199" s="7"/>
      <c r="BZ199" s="7"/>
      <c r="CA199" s="7"/>
      <c r="CB199" s="7"/>
      <c r="CC199" s="7"/>
      <c r="CD199" s="7"/>
    </row>
    <row r="200" spans="3:82" s="13" customFormat="1" ht="30" customHeight="1">
      <c r="C200" s="72"/>
      <c r="D200" s="134"/>
      <c r="E200" s="376" t="s">
        <v>917</v>
      </c>
      <c r="F200" s="377"/>
      <c r="G200" s="377"/>
      <c r="H200" s="380" t="s">
        <v>781</v>
      </c>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7"/>
      <c r="BS200" s="135"/>
      <c r="BT200" s="7"/>
      <c r="BU200" s="7"/>
      <c r="BV200" s="7"/>
      <c r="BW200" s="7"/>
      <c r="BX200" s="7"/>
      <c r="BY200" s="7"/>
      <c r="BZ200" s="7"/>
      <c r="CA200" s="7"/>
      <c r="CB200" s="7"/>
      <c r="CC200" s="7"/>
      <c r="CD200" s="7"/>
    </row>
    <row r="201" spans="3:82" s="13" customFormat="1" ht="30" customHeight="1">
      <c r="C201" s="72"/>
      <c r="D201" s="134"/>
      <c r="E201" s="377"/>
      <c r="F201" s="377"/>
      <c r="G201" s="377"/>
      <c r="H201" s="380"/>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7"/>
      <c r="BS201" s="135"/>
      <c r="BT201" s="7"/>
      <c r="BU201" s="7"/>
      <c r="BV201" s="7"/>
      <c r="BW201" s="7"/>
      <c r="BX201" s="7"/>
      <c r="BY201" s="7"/>
      <c r="BZ201" s="7"/>
      <c r="CA201" s="7"/>
      <c r="CB201" s="7"/>
      <c r="CC201" s="7"/>
      <c r="CD201" s="7"/>
    </row>
    <row r="202" spans="3:82" s="13" customFormat="1" ht="30" customHeight="1">
      <c r="C202" s="72"/>
      <c r="D202" s="134"/>
      <c r="E202" s="376" t="s">
        <v>919</v>
      </c>
      <c r="F202" s="377"/>
      <c r="G202" s="377"/>
      <c r="H202" s="380" t="s">
        <v>782</v>
      </c>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0"/>
      <c r="BB202" s="380"/>
      <c r="BC202" s="380"/>
      <c r="BD202" s="380"/>
      <c r="BE202" s="380"/>
      <c r="BF202" s="380"/>
      <c r="BG202" s="380"/>
      <c r="BH202" s="380"/>
      <c r="BI202" s="380"/>
      <c r="BJ202" s="380"/>
      <c r="BK202" s="380"/>
      <c r="BL202" s="380"/>
      <c r="BM202" s="380"/>
      <c r="BN202" s="380"/>
      <c r="BO202" s="380"/>
      <c r="BP202" s="380"/>
      <c r="BQ202" s="380"/>
      <c r="BR202" s="7"/>
      <c r="BS202" s="135"/>
      <c r="BT202" s="7"/>
      <c r="BU202" s="7"/>
      <c r="BV202" s="7"/>
      <c r="BW202" s="7"/>
      <c r="BX202" s="7"/>
      <c r="BY202" s="7"/>
      <c r="BZ202" s="7"/>
      <c r="CA202" s="7"/>
      <c r="CB202" s="7"/>
      <c r="CC202" s="7"/>
      <c r="CD202" s="7"/>
    </row>
    <row r="203" spans="3:82" s="13" customFormat="1" ht="30" customHeight="1">
      <c r="C203" s="72"/>
      <c r="D203" s="134"/>
      <c r="E203" s="377"/>
      <c r="F203" s="377"/>
      <c r="G203" s="377"/>
      <c r="H203" s="380"/>
      <c r="I203" s="380"/>
      <c r="J203" s="380"/>
      <c r="K203" s="380"/>
      <c r="L203" s="380"/>
      <c r="M203" s="380"/>
      <c r="N203" s="380"/>
      <c r="O203" s="380"/>
      <c r="P203" s="380"/>
      <c r="Q203" s="380"/>
      <c r="R203" s="380"/>
      <c r="S203" s="380"/>
      <c r="T203" s="380"/>
      <c r="U203" s="380"/>
      <c r="V203" s="380"/>
      <c r="W203" s="380"/>
      <c r="X203" s="380"/>
      <c r="Y203" s="380"/>
      <c r="Z203" s="380"/>
      <c r="AA203" s="380"/>
      <c r="AB203" s="380"/>
      <c r="AC203" s="380"/>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0"/>
      <c r="BF203" s="380"/>
      <c r="BG203" s="380"/>
      <c r="BH203" s="380"/>
      <c r="BI203" s="380"/>
      <c r="BJ203" s="380"/>
      <c r="BK203" s="380"/>
      <c r="BL203" s="380"/>
      <c r="BM203" s="380"/>
      <c r="BN203" s="380"/>
      <c r="BO203" s="380"/>
      <c r="BP203" s="380"/>
      <c r="BQ203" s="380"/>
      <c r="BR203" s="7"/>
      <c r="BS203" s="135"/>
      <c r="BT203" s="7"/>
      <c r="BU203" s="7"/>
      <c r="BV203" s="7"/>
      <c r="BW203" s="7"/>
      <c r="BX203" s="7"/>
      <c r="BY203" s="7"/>
      <c r="BZ203" s="7"/>
      <c r="CA203" s="7"/>
      <c r="CB203" s="7"/>
      <c r="CC203" s="7"/>
      <c r="CD203" s="7"/>
    </row>
    <row r="204" spans="3:82" s="13" customFormat="1" ht="30" customHeight="1">
      <c r="C204" s="72"/>
      <c r="D204" s="134"/>
      <c r="L204" s="382" t="s">
        <v>783</v>
      </c>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c r="AS204" s="382"/>
      <c r="AT204" s="382"/>
      <c r="AU204" s="382" t="s">
        <v>789</v>
      </c>
      <c r="AV204" s="382"/>
      <c r="AW204" s="382"/>
      <c r="AX204" s="382"/>
      <c r="AY204" s="382"/>
      <c r="AZ204" s="382"/>
      <c r="BA204" s="382"/>
      <c r="BB204" s="382"/>
      <c r="BO204" s="7"/>
      <c r="BP204" s="7"/>
      <c r="BQ204" s="7"/>
      <c r="BR204" s="7"/>
      <c r="BS204" s="135"/>
      <c r="BT204" s="7"/>
      <c r="BU204" s="7"/>
      <c r="BV204" s="7"/>
      <c r="BW204" s="7"/>
      <c r="BX204" s="7"/>
      <c r="BY204" s="7"/>
      <c r="BZ204" s="7"/>
      <c r="CA204" s="7"/>
      <c r="CB204" s="7"/>
      <c r="CC204" s="7"/>
      <c r="CD204" s="7"/>
    </row>
    <row r="205" spans="3:82" s="13" customFormat="1" ht="30" customHeight="1">
      <c r="C205" s="72"/>
      <c r="D205" s="134"/>
      <c r="L205" s="378" t="s">
        <v>784</v>
      </c>
      <c r="M205" s="378"/>
      <c r="N205" s="378"/>
      <c r="O205" s="378"/>
      <c r="P205" s="378"/>
      <c r="Q205" s="378"/>
      <c r="R205" s="378"/>
      <c r="S205" s="378"/>
      <c r="T205" s="378"/>
      <c r="U205" s="378"/>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78"/>
      <c r="AR205" s="378"/>
      <c r="AS205" s="378"/>
      <c r="AT205" s="378"/>
      <c r="AU205" s="381" t="s">
        <v>790</v>
      </c>
      <c r="AV205" s="382"/>
      <c r="AW205" s="382"/>
      <c r="AX205" s="382"/>
      <c r="AY205" s="382"/>
      <c r="AZ205" s="382"/>
      <c r="BA205" s="382"/>
      <c r="BB205" s="382"/>
      <c r="BO205" s="7"/>
      <c r="BP205" s="7"/>
      <c r="BQ205" s="7"/>
      <c r="BR205" s="7"/>
      <c r="BS205" s="135"/>
      <c r="BT205" s="7"/>
      <c r="BU205" s="7"/>
      <c r="BV205" s="7"/>
      <c r="BW205" s="7"/>
      <c r="BX205" s="7"/>
      <c r="BY205" s="7"/>
      <c r="BZ205" s="7"/>
      <c r="CA205" s="7"/>
      <c r="CB205" s="7"/>
      <c r="CC205" s="7"/>
      <c r="CD205" s="7"/>
    </row>
    <row r="206" spans="3:82" s="13" customFormat="1" ht="30" customHeight="1">
      <c r="C206" s="72"/>
      <c r="D206" s="134"/>
      <c r="L206" s="378" t="s">
        <v>785</v>
      </c>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81" t="s">
        <v>791</v>
      </c>
      <c r="AV206" s="382"/>
      <c r="AW206" s="382"/>
      <c r="AX206" s="382"/>
      <c r="AY206" s="382"/>
      <c r="AZ206" s="382"/>
      <c r="BA206" s="382"/>
      <c r="BB206" s="382"/>
      <c r="BO206" s="7"/>
      <c r="BP206" s="7"/>
      <c r="BQ206" s="7"/>
      <c r="BR206" s="7"/>
      <c r="BS206" s="135"/>
      <c r="BT206" s="7"/>
      <c r="BU206" s="7"/>
      <c r="BV206" s="7"/>
      <c r="BW206" s="7"/>
      <c r="BX206" s="7"/>
      <c r="BY206" s="7"/>
      <c r="BZ206" s="7"/>
      <c r="CA206" s="7"/>
      <c r="CB206" s="7"/>
      <c r="CC206" s="7"/>
      <c r="CD206" s="7"/>
    </row>
    <row r="207" spans="3:82" s="13" customFormat="1" ht="30" customHeight="1">
      <c r="C207" s="72"/>
      <c r="D207" s="134"/>
      <c r="L207" s="378" t="s">
        <v>786</v>
      </c>
      <c r="M207" s="378"/>
      <c r="N207" s="378"/>
      <c r="O207" s="378"/>
      <c r="P207" s="378"/>
      <c r="Q207" s="378"/>
      <c r="R207" s="378"/>
      <c r="S207" s="378"/>
      <c r="T207" s="378"/>
      <c r="U207" s="378"/>
      <c r="V207" s="378"/>
      <c r="W207" s="378"/>
      <c r="X207" s="378"/>
      <c r="Y207" s="378"/>
      <c r="Z207" s="378"/>
      <c r="AA207" s="378"/>
      <c r="AB207" s="378"/>
      <c r="AC207" s="378"/>
      <c r="AD207" s="378"/>
      <c r="AE207" s="378"/>
      <c r="AF207" s="378"/>
      <c r="AG207" s="378"/>
      <c r="AH207" s="378"/>
      <c r="AI207" s="378"/>
      <c r="AJ207" s="378"/>
      <c r="AK207" s="378"/>
      <c r="AL207" s="378"/>
      <c r="AM207" s="378"/>
      <c r="AN207" s="378"/>
      <c r="AO207" s="378"/>
      <c r="AP207" s="378"/>
      <c r="AQ207" s="378"/>
      <c r="AR207" s="378"/>
      <c r="AS207" s="378"/>
      <c r="AT207" s="378"/>
      <c r="AU207" s="381" t="s">
        <v>792</v>
      </c>
      <c r="AV207" s="382"/>
      <c r="AW207" s="382"/>
      <c r="AX207" s="382"/>
      <c r="AY207" s="382"/>
      <c r="AZ207" s="382"/>
      <c r="BA207" s="382"/>
      <c r="BB207" s="382"/>
      <c r="BO207" s="7"/>
      <c r="BP207" s="7"/>
      <c r="BQ207" s="7"/>
      <c r="BR207" s="7"/>
      <c r="BS207" s="135"/>
      <c r="BT207" s="7"/>
      <c r="BU207" s="7"/>
      <c r="BV207" s="7"/>
      <c r="BW207" s="7"/>
      <c r="BX207" s="7"/>
      <c r="BY207" s="7"/>
      <c r="BZ207" s="7"/>
      <c r="CA207" s="7"/>
      <c r="CB207" s="7"/>
      <c r="CC207" s="7"/>
      <c r="CD207" s="7"/>
    </row>
    <row r="208" spans="3:82" s="13" customFormat="1" ht="30" customHeight="1">
      <c r="C208" s="72"/>
      <c r="D208" s="134"/>
      <c r="L208" s="378" t="s">
        <v>787</v>
      </c>
      <c r="M208" s="378"/>
      <c r="N208" s="378"/>
      <c r="O208" s="378"/>
      <c r="P208" s="378"/>
      <c r="Q208" s="378"/>
      <c r="R208" s="378"/>
      <c r="S208" s="378"/>
      <c r="T208" s="378"/>
      <c r="U208" s="378"/>
      <c r="V208" s="378"/>
      <c r="W208" s="378"/>
      <c r="X208" s="378"/>
      <c r="Y208" s="378"/>
      <c r="Z208" s="378"/>
      <c r="AA208" s="378"/>
      <c r="AB208" s="378"/>
      <c r="AC208" s="378"/>
      <c r="AD208" s="378"/>
      <c r="AE208" s="378"/>
      <c r="AF208" s="378"/>
      <c r="AG208" s="378"/>
      <c r="AH208" s="378"/>
      <c r="AI208" s="378"/>
      <c r="AJ208" s="378"/>
      <c r="AK208" s="378"/>
      <c r="AL208" s="378"/>
      <c r="AM208" s="378"/>
      <c r="AN208" s="378"/>
      <c r="AO208" s="378"/>
      <c r="AP208" s="378"/>
      <c r="AQ208" s="378"/>
      <c r="AR208" s="378"/>
      <c r="AS208" s="378"/>
      <c r="AT208" s="378"/>
      <c r="AU208" s="381" t="s">
        <v>793</v>
      </c>
      <c r="AV208" s="382"/>
      <c r="AW208" s="382"/>
      <c r="AX208" s="382"/>
      <c r="AY208" s="382"/>
      <c r="AZ208" s="382"/>
      <c r="BA208" s="382"/>
      <c r="BB208" s="382"/>
      <c r="BO208" s="7"/>
      <c r="BP208" s="7"/>
      <c r="BQ208" s="7"/>
      <c r="BR208" s="7"/>
      <c r="BS208" s="135"/>
      <c r="BT208" s="7"/>
      <c r="BU208" s="7"/>
      <c r="BV208" s="7"/>
      <c r="BW208" s="7"/>
      <c r="BX208" s="7"/>
      <c r="BY208" s="7"/>
      <c r="BZ208" s="7"/>
      <c r="CA208" s="7"/>
      <c r="CB208" s="7"/>
      <c r="CC208" s="7"/>
      <c r="CD208" s="7"/>
    </row>
    <row r="209" spans="3:82" s="13" customFormat="1" ht="30" customHeight="1">
      <c r="C209" s="72"/>
      <c r="D209" s="134"/>
      <c r="L209" s="378" t="s">
        <v>788</v>
      </c>
      <c r="M209" s="378"/>
      <c r="N209" s="378"/>
      <c r="O209" s="378"/>
      <c r="P209" s="378"/>
      <c r="Q209" s="378"/>
      <c r="R209" s="378"/>
      <c r="S209" s="378"/>
      <c r="T209" s="378"/>
      <c r="U209" s="378"/>
      <c r="V209" s="378"/>
      <c r="W209" s="378"/>
      <c r="X209" s="378"/>
      <c r="Y209" s="378"/>
      <c r="Z209" s="378"/>
      <c r="AA209" s="378"/>
      <c r="AB209" s="378"/>
      <c r="AC209" s="378"/>
      <c r="AD209" s="378"/>
      <c r="AE209" s="378"/>
      <c r="AF209" s="378"/>
      <c r="AG209" s="378"/>
      <c r="AH209" s="378"/>
      <c r="AI209" s="378"/>
      <c r="AJ209" s="378"/>
      <c r="AK209" s="378"/>
      <c r="AL209" s="378"/>
      <c r="AM209" s="378"/>
      <c r="AN209" s="378"/>
      <c r="AO209" s="378"/>
      <c r="AP209" s="378"/>
      <c r="AQ209" s="378"/>
      <c r="AR209" s="378"/>
      <c r="AS209" s="378"/>
      <c r="AT209" s="378"/>
      <c r="AU209" s="381" t="s">
        <v>794</v>
      </c>
      <c r="AV209" s="382"/>
      <c r="AW209" s="382"/>
      <c r="AX209" s="382"/>
      <c r="AY209" s="382"/>
      <c r="AZ209" s="382"/>
      <c r="BA209" s="382"/>
      <c r="BB209" s="382"/>
      <c r="BO209" s="7"/>
      <c r="BP209" s="7"/>
      <c r="BQ209" s="7"/>
      <c r="BR209" s="7"/>
      <c r="BS209" s="135"/>
      <c r="BT209" s="7"/>
      <c r="BU209" s="7"/>
      <c r="BV209" s="7"/>
      <c r="BW209" s="7"/>
      <c r="BX209" s="7"/>
      <c r="BY209" s="7"/>
      <c r="BZ209" s="7"/>
      <c r="CA209" s="7"/>
      <c r="CB209" s="7"/>
      <c r="CC209" s="7"/>
      <c r="CD209" s="7"/>
    </row>
    <row r="210" spans="3:82" s="13" customFormat="1" ht="30" customHeight="1">
      <c r="C210" s="72"/>
      <c r="D210" s="134"/>
      <c r="E210" s="376" t="s">
        <v>845</v>
      </c>
      <c r="F210" s="376"/>
      <c r="G210" s="376"/>
      <c r="H210" s="380" t="s">
        <v>795</v>
      </c>
      <c r="I210" s="380"/>
      <c r="J210" s="380"/>
      <c r="K210" s="380"/>
      <c r="L210" s="380"/>
      <c r="M210" s="380"/>
      <c r="N210" s="380"/>
      <c r="O210" s="380"/>
      <c r="P210" s="380"/>
      <c r="Q210" s="380"/>
      <c r="R210" s="380"/>
      <c r="S210" s="380"/>
      <c r="T210" s="380"/>
      <c r="U210" s="380"/>
      <c r="V210" s="380"/>
      <c r="W210" s="380"/>
      <c r="X210" s="380"/>
      <c r="Y210" s="380"/>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c r="AY210" s="380"/>
      <c r="AZ210" s="380"/>
      <c r="BA210" s="380"/>
      <c r="BB210" s="380"/>
      <c r="BC210" s="380"/>
      <c r="BD210" s="380"/>
      <c r="BE210" s="380"/>
      <c r="BF210" s="380"/>
      <c r="BG210" s="380"/>
      <c r="BH210" s="380"/>
      <c r="BI210" s="380"/>
      <c r="BJ210" s="380"/>
      <c r="BK210" s="380"/>
      <c r="BL210" s="380"/>
      <c r="BM210" s="380"/>
      <c r="BN210" s="380"/>
      <c r="BO210" s="380"/>
      <c r="BP210" s="380"/>
      <c r="BQ210" s="380"/>
      <c r="BR210" s="7"/>
      <c r="BS210" s="135"/>
      <c r="BT210" s="7"/>
      <c r="BU210" s="7"/>
      <c r="BV210" s="7"/>
      <c r="BW210" s="7"/>
      <c r="BX210" s="7"/>
      <c r="BY210" s="7"/>
      <c r="BZ210" s="7"/>
      <c r="CA210" s="7"/>
      <c r="CB210" s="7"/>
      <c r="CC210" s="7"/>
      <c r="CD210" s="7"/>
    </row>
    <row r="211" spans="3:82" s="13" customFormat="1" ht="30" customHeight="1">
      <c r="C211" s="72"/>
      <c r="D211" s="134"/>
      <c r="E211" s="376"/>
      <c r="F211" s="376"/>
      <c r="G211" s="376"/>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0"/>
      <c r="AV211" s="380"/>
      <c r="AW211" s="380"/>
      <c r="AX211" s="380"/>
      <c r="AY211" s="380"/>
      <c r="AZ211" s="380"/>
      <c r="BA211" s="380"/>
      <c r="BB211" s="380"/>
      <c r="BC211" s="380"/>
      <c r="BD211" s="380"/>
      <c r="BE211" s="380"/>
      <c r="BF211" s="380"/>
      <c r="BG211" s="380"/>
      <c r="BH211" s="380"/>
      <c r="BI211" s="380"/>
      <c r="BJ211" s="380"/>
      <c r="BK211" s="380"/>
      <c r="BL211" s="380"/>
      <c r="BM211" s="380"/>
      <c r="BN211" s="380"/>
      <c r="BO211" s="380"/>
      <c r="BP211" s="380"/>
      <c r="BQ211" s="380"/>
      <c r="BR211" s="7"/>
      <c r="BS211" s="135"/>
      <c r="BT211" s="7"/>
      <c r="BU211" s="7"/>
      <c r="BV211" s="7"/>
      <c r="BW211" s="7"/>
      <c r="BX211" s="7"/>
      <c r="BY211" s="7"/>
      <c r="BZ211" s="7"/>
      <c r="CA211" s="7"/>
      <c r="CB211" s="7"/>
      <c r="CC211" s="7"/>
      <c r="CD211" s="7"/>
    </row>
    <row r="212" spans="3:82" s="13" customFormat="1" ht="30" customHeight="1">
      <c r="C212" s="72"/>
      <c r="D212" s="134"/>
      <c r="E212" s="376"/>
      <c r="F212" s="376"/>
      <c r="G212" s="376"/>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c r="AY212" s="380"/>
      <c r="AZ212" s="380"/>
      <c r="BA212" s="380"/>
      <c r="BB212" s="380"/>
      <c r="BC212" s="380"/>
      <c r="BD212" s="380"/>
      <c r="BE212" s="380"/>
      <c r="BF212" s="380"/>
      <c r="BG212" s="380"/>
      <c r="BH212" s="380"/>
      <c r="BI212" s="380"/>
      <c r="BJ212" s="380"/>
      <c r="BK212" s="380"/>
      <c r="BL212" s="380"/>
      <c r="BM212" s="380"/>
      <c r="BN212" s="380"/>
      <c r="BO212" s="380"/>
      <c r="BP212" s="380"/>
      <c r="BQ212" s="380"/>
      <c r="BR212" s="7"/>
      <c r="BS212" s="135"/>
      <c r="BT212" s="7"/>
      <c r="BU212" s="7"/>
      <c r="BV212" s="7"/>
      <c r="BW212" s="7"/>
      <c r="BX212" s="7"/>
      <c r="BY212" s="7"/>
      <c r="BZ212" s="7"/>
      <c r="CA212" s="7"/>
      <c r="CB212" s="7"/>
      <c r="CC212" s="7"/>
      <c r="CD212" s="7"/>
    </row>
    <row r="213" spans="3:82" s="13" customFormat="1" ht="30" customHeight="1">
      <c r="C213" s="72"/>
      <c r="D213" s="134"/>
      <c r="E213" s="376"/>
      <c r="F213" s="376"/>
      <c r="G213" s="376"/>
      <c r="H213" s="380"/>
      <c r="I213" s="380"/>
      <c r="J213" s="380"/>
      <c r="K213" s="380"/>
      <c r="L213" s="380"/>
      <c r="M213" s="380"/>
      <c r="N213" s="380"/>
      <c r="O213" s="380"/>
      <c r="P213" s="380"/>
      <c r="Q213" s="380"/>
      <c r="R213" s="380"/>
      <c r="S213" s="380"/>
      <c r="T213" s="380"/>
      <c r="U213" s="380"/>
      <c r="V213" s="380"/>
      <c r="W213" s="380"/>
      <c r="X213" s="380"/>
      <c r="Y213" s="380"/>
      <c r="Z213" s="380"/>
      <c r="AA213" s="380"/>
      <c r="AB213" s="380"/>
      <c r="AC213" s="380"/>
      <c r="AD213" s="380"/>
      <c r="AE213" s="380"/>
      <c r="AF213" s="380"/>
      <c r="AG213" s="380"/>
      <c r="AH213" s="380"/>
      <c r="AI213" s="380"/>
      <c r="AJ213" s="380"/>
      <c r="AK213" s="380"/>
      <c r="AL213" s="380"/>
      <c r="AM213" s="380"/>
      <c r="AN213" s="380"/>
      <c r="AO213" s="380"/>
      <c r="AP213" s="380"/>
      <c r="AQ213" s="380"/>
      <c r="AR213" s="380"/>
      <c r="AS213" s="380"/>
      <c r="AT213" s="380"/>
      <c r="AU213" s="380"/>
      <c r="AV213" s="380"/>
      <c r="AW213" s="380"/>
      <c r="AX213" s="380"/>
      <c r="AY213" s="380"/>
      <c r="AZ213" s="380"/>
      <c r="BA213" s="380"/>
      <c r="BB213" s="380"/>
      <c r="BC213" s="380"/>
      <c r="BD213" s="380"/>
      <c r="BE213" s="380"/>
      <c r="BF213" s="380"/>
      <c r="BG213" s="380"/>
      <c r="BH213" s="380"/>
      <c r="BI213" s="380"/>
      <c r="BJ213" s="380"/>
      <c r="BK213" s="380"/>
      <c r="BL213" s="380"/>
      <c r="BM213" s="380"/>
      <c r="BN213" s="380"/>
      <c r="BO213" s="380"/>
      <c r="BP213" s="380"/>
      <c r="BQ213" s="380"/>
      <c r="BR213" s="7"/>
      <c r="BS213" s="135"/>
      <c r="BT213" s="7"/>
      <c r="BU213" s="7"/>
      <c r="BV213" s="7"/>
      <c r="BW213" s="7"/>
      <c r="BX213" s="7"/>
      <c r="BY213" s="7"/>
      <c r="BZ213" s="7"/>
      <c r="CA213" s="7"/>
      <c r="CB213" s="7"/>
      <c r="CC213" s="7"/>
      <c r="CD213" s="7"/>
    </row>
    <row r="214" spans="3:82" s="13" customFormat="1" ht="30" customHeight="1">
      <c r="C214" s="72"/>
      <c r="D214" s="134"/>
      <c r="L214" s="382" t="s">
        <v>804</v>
      </c>
      <c r="M214" s="382"/>
      <c r="N214" s="382"/>
      <c r="O214" s="382"/>
      <c r="P214" s="382"/>
      <c r="Q214" s="382"/>
      <c r="R214" s="382"/>
      <c r="S214" s="382"/>
      <c r="T214" s="382"/>
      <c r="U214" s="382"/>
      <c r="V214" s="382"/>
      <c r="W214" s="38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t="s">
        <v>789</v>
      </c>
      <c r="BN214" s="382"/>
      <c r="BO214" s="382"/>
      <c r="BP214" s="382"/>
      <c r="BQ214" s="7"/>
      <c r="BR214" s="7"/>
      <c r="BS214" s="135"/>
      <c r="BT214" s="7"/>
      <c r="BU214" s="7"/>
      <c r="BV214" s="7"/>
      <c r="BW214" s="7"/>
      <c r="BX214" s="7"/>
      <c r="BY214" s="7"/>
      <c r="BZ214" s="7"/>
      <c r="CA214" s="7"/>
      <c r="CB214" s="7"/>
      <c r="CC214" s="7"/>
      <c r="CD214" s="7"/>
    </row>
    <row r="215" spans="3:82" s="13" customFormat="1" ht="7.5" customHeight="1">
      <c r="C215" s="72"/>
      <c r="D215" s="134"/>
      <c r="L215" s="382"/>
      <c r="M215" s="382"/>
      <c r="N215" s="382"/>
      <c r="O215" s="382"/>
      <c r="P215" s="382"/>
      <c r="Q215" s="382"/>
      <c r="R215" s="382"/>
      <c r="S215" s="382"/>
      <c r="T215" s="382"/>
      <c r="U215" s="382"/>
      <c r="V215" s="382"/>
      <c r="W215" s="382"/>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c r="AS215" s="382"/>
      <c r="AT215" s="382"/>
      <c r="AU215" s="382"/>
      <c r="AV215" s="382"/>
      <c r="AW215" s="382"/>
      <c r="AX215" s="382"/>
      <c r="AY215" s="382"/>
      <c r="AZ215" s="382"/>
      <c r="BA215" s="382"/>
      <c r="BB215" s="382"/>
      <c r="BC215" s="382"/>
      <c r="BD215" s="382"/>
      <c r="BE215" s="382"/>
      <c r="BF215" s="382"/>
      <c r="BG215" s="382"/>
      <c r="BH215" s="382"/>
      <c r="BI215" s="382"/>
      <c r="BJ215" s="382"/>
      <c r="BK215" s="382"/>
      <c r="BL215" s="382"/>
      <c r="BM215" s="382"/>
      <c r="BN215" s="382"/>
      <c r="BO215" s="382"/>
      <c r="BP215" s="382"/>
      <c r="BQ215" s="7"/>
      <c r="BR215" s="7"/>
      <c r="BS215" s="135"/>
      <c r="BT215" s="7"/>
      <c r="BU215" s="7"/>
      <c r="BV215" s="7"/>
      <c r="BW215" s="7"/>
      <c r="BX215" s="7"/>
      <c r="BY215" s="7"/>
      <c r="BZ215" s="7"/>
      <c r="CA215" s="7"/>
      <c r="CB215" s="7"/>
      <c r="CC215" s="7"/>
      <c r="CD215" s="7"/>
    </row>
    <row r="216" spans="3:82" s="13" customFormat="1" ht="30" customHeight="1">
      <c r="C216" s="72"/>
      <c r="D216" s="134"/>
      <c r="L216" s="378" t="s">
        <v>796</v>
      </c>
      <c r="M216" s="378"/>
      <c r="N216" s="378"/>
      <c r="O216" s="378"/>
      <c r="P216" s="378"/>
      <c r="Q216" s="378"/>
      <c r="R216" s="378"/>
      <c r="S216" s="378"/>
      <c r="T216" s="378"/>
      <c r="U216" s="378"/>
      <c r="V216" s="378"/>
      <c r="W216" s="378"/>
      <c r="X216" s="378" t="s">
        <v>805</v>
      </c>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8"/>
      <c r="AY216" s="378"/>
      <c r="AZ216" s="378"/>
      <c r="BA216" s="378"/>
      <c r="BB216" s="378"/>
      <c r="BC216" s="378"/>
      <c r="BD216" s="378"/>
      <c r="BE216" s="378"/>
      <c r="BF216" s="378"/>
      <c r="BG216" s="378"/>
      <c r="BH216" s="378"/>
      <c r="BI216" s="378"/>
      <c r="BJ216" s="378"/>
      <c r="BK216" s="378"/>
      <c r="BL216" s="378"/>
      <c r="BM216" s="381" t="s">
        <v>823</v>
      </c>
      <c r="BN216" s="381"/>
      <c r="BO216" s="381"/>
      <c r="BP216" s="381"/>
      <c r="BQ216" s="7"/>
      <c r="BR216" s="7"/>
      <c r="BS216" s="135"/>
      <c r="BT216" s="7"/>
      <c r="BU216" s="7"/>
      <c r="BV216" s="7"/>
      <c r="BW216" s="7"/>
      <c r="BX216" s="7"/>
      <c r="BY216" s="7"/>
      <c r="BZ216" s="7"/>
      <c r="CA216" s="7"/>
      <c r="CB216" s="7"/>
      <c r="CC216" s="7"/>
      <c r="CD216" s="7"/>
    </row>
    <row r="217" spans="3:82" s="13" customFormat="1" ht="7.5" customHeight="1">
      <c r="C217" s="72"/>
      <c r="D217" s="134"/>
      <c r="L217" s="378"/>
      <c r="M217" s="378"/>
      <c r="N217" s="378"/>
      <c r="O217" s="378"/>
      <c r="P217" s="378"/>
      <c r="Q217" s="378"/>
      <c r="R217" s="378"/>
      <c r="S217" s="378"/>
      <c r="T217" s="378"/>
      <c r="U217" s="378"/>
      <c r="V217" s="378"/>
      <c r="W217" s="378"/>
      <c r="X217" s="378"/>
      <c r="Y217" s="378"/>
      <c r="Z217" s="378"/>
      <c r="AA217" s="378"/>
      <c r="AB217" s="378"/>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8"/>
      <c r="AY217" s="378"/>
      <c r="AZ217" s="378"/>
      <c r="BA217" s="378"/>
      <c r="BB217" s="378"/>
      <c r="BC217" s="378"/>
      <c r="BD217" s="378"/>
      <c r="BE217" s="378"/>
      <c r="BF217" s="378"/>
      <c r="BG217" s="378"/>
      <c r="BH217" s="378"/>
      <c r="BI217" s="378"/>
      <c r="BJ217" s="378"/>
      <c r="BK217" s="378"/>
      <c r="BL217" s="378"/>
      <c r="BM217" s="381"/>
      <c r="BN217" s="381"/>
      <c r="BO217" s="381"/>
      <c r="BP217" s="381"/>
      <c r="BQ217" s="7"/>
      <c r="BR217" s="7"/>
      <c r="BS217" s="135"/>
      <c r="BT217" s="7"/>
      <c r="BU217" s="7"/>
      <c r="BV217" s="7"/>
      <c r="BW217" s="7"/>
      <c r="BX217" s="7"/>
      <c r="BY217" s="7"/>
      <c r="BZ217" s="7"/>
      <c r="CA217" s="7"/>
      <c r="CB217" s="7"/>
      <c r="CC217" s="7"/>
      <c r="CD217" s="7"/>
    </row>
    <row r="218" spans="3:82" s="13" customFormat="1" ht="30" customHeight="1">
      <c r="C218" s="72"/>
      <c r="D218" s="134"/>
      <c r="L218" s="379" t="s">
        <v>797</v>
      </c>
      <c r="M218" s="379"/>
      <c r="N218" s="379"/>
      <c r="O218" s="379"/>
      <c r="P218" s="379"/>
      <c r="Q218" s="379"/>
      <c r="R218" s="379"/>
      <c r="S218" s="379"/>
      <c r="T218" s="379"/>
      <c r="U218" s="379"/>
      <c r="V218" s="379"/>
      <c r="W218" s="379"/>
      <c r="X218" s="378" t="s">
        <v>806</v>
      </c>
      <c r="Y218" s="378"/>
      <c r="Z218" s="378"/>
      <c r="AA218" s="378"/>
      <c r="AB218" s="378"/>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8"/>
      <c r="AY218" s="378"/>
      <c r="AZ218" s="378"/>
      <c r="BA218" s="378"/>
      <c r="BB218" s="378"/>
      <c r="BC218" s="378"/>
      <c r="BD218" s="378"/>
      <c r="BE218" s="378"/>
      <c r="BF218" s="378"/>
      <c r="BG218" s="378"/>
      <c r="BH218" s="378"/>
      <c r="BI218" s="378"/>
      <c r="BJ218" s="378"/>
      <c r="BK218" s="378"/>
      <c r="BL218" s="378"/>
      <c r="BM218" s="381" t="s">
        <v>844</v>
      </c>
      <c r="BN218" s="381"/>
      <c r="BO218" s="381"/>
      <c r="BP218" s="381"/>
      <c r="BQ218" s="7"/>
      <c r="BR218" s="7"/>
      <c r="BS218" s="135"/>
      <c r="BT218" s="7"/>
      <c r="BU218" s="7"/>
      <c r="BV218" s="7"/>
      <c r="BW218" s="7"/>
      <c r="BX218" s="7"/>
      <c r="BY218" s="7"/>
      <c r="BZ218" s="7"/>
      <c r="CA218" s="7"/>
      <c r="CB218" s="7"/>
      <c r="CC218" s="7"/>
      <c r="CD218" s="7"/>
    </row>
    <row r="219" spans="3:82" s="13" customFormat="1" ht="7.5" customHeight="1">
      <c r="C219" s="72"/>
      <c r="D219" s="134"/>
      <c r="L219" s="379"/>
      <c r="M219" s="379"/>
      <c r="N219" s="379"/>
      <c r="O219" s="379"/>
      <c r="P219" s="379"/>
      <c r="Q219" s="379"/>
      <c r="R219" s="379"/>
      <c r="S219" s="379"/>
      <c r="T219" s="379"/>
      <c r="U219" s="379"/>
      <c r="V219" s="379"/>
      <c r="W219" s="379"/>
      <c r="X219" s="378"/>
      <c r="Y219" s="378"/>
      <c r="Z219" s="378"/>
      <c r="AA219" s="378"/>
      <c r="AB219" s="378"/>
      <c r="AC219" s="378"/>
      <c r="AD219" s="378"/>
      <c r="AE219" s="378"/>
      <c r="AF219" s="378"/>
      <c r="AG219" s="378"/>
      <c r="AH219" s="378"/>
      <c r="AI219" s="378"/>
      <c r="AJ219" s="378"/>
      <c r="AK219" s="378"/>
      <c r="AL219" s="378"/>
      <c r="AM219" s="378"/>
      <c r="AN219" s="378"/>
      <c r="AO219" s="378"/>
      <c r="AP219" s="378"/>
      <c r="AQ219" s="378"/>
      <c r="AR219" s="378"/>
      <c r="AS219" s="378"/>
      <c r="AT219" s="378"/>
      <c r="AU219" s="378"/>
      <c r="AV219" s="378"/>
      <c r="AW219" s="378"/>
      <c r="AX219" s="378"/>
      <c r="AY219" s="378"/>
      <c r="AZ219" s="378"/>
      <c r="BA219" s="378"/>
      <c r="BB219" s="378"/>
      <c r="BC219" s="378"/>
      <c r="BD219" s="378"/>
      <c r="BE219" s="378"/>
      <c r="BF219" s="378"/>
      <c r="BG219" s="378"/>
      <c r="BH219" s="378"/>
      <c r="BI219" s="378"/>
      <c r="BJ219" s="378"/>
      <c r="BK219" s="378"/>
      <c r="BL219" s="378"/>
      <c r="BM219" s="381"/>
      <c r="BN219" s="381"/>
      <c r="BO219" s="381"/>
      <c r="BP219" s="381"/>
      <c r="BQ219" s="7"/>
      <c r="BR219" s="7"/>
      <c r="BS219" s="135"/>
      <c r="BT219" s="7"/>
      <c r="BU219" s="7"/>
      <c r="BV219" s="7"/>
      <c r="BW219" s="7"/>
      <c r="BX219" s="7"/>
      <c r="BY219" s="7"/>
      <c r="BZ219" s="7"/>
      <c r="CA219" s="7"/>
      <c r="CB219" s="7"/>
      <c r="CC219" s="7"/>
      <c r="CD219" s="7"/>
    </row>
    <row r="220" spans="3:82" s="13" customFormat="1" ht="30" customHeight="1">
      <c r="C220" s="72"/>
      <c r="D220" s="134"/>
      <c r="L220" s="379"/>
      <c r="M220" s="379"/>
      <c r="N220" s="379"/>
      <c r="O220" s="379"/>
      <c r="P220" s="379"/>
      <c r="Q220" s="379"/>
      <c r="R220" s="379"/>
      <c r="S220" s="379"/>
      <c r="T220" s="379"/>
      <c r="U220" s="379"/>
      <c r="V220" s="379"/>
      <c r="W220" s="379"/>
      <c r="X220" s="378" t="s">
        <v>807</v>
      </c>
      <c r="Y220" s="378"/>
      <c r="Z220" s="378"/>
      <c r="AA220" s="378"/>
      <c r="AB220" s="378"/>
      <c r="AC220" s="378"/>
      <c r="AD220" s="378"/>
      <c r="AE220" s="378"/>
      <c r="AF220" s="378"/>
      <c r="AG220" s="378"/>
      <c r="AH220" s="378"/>
      <c r="AI220" s="378"/>
      <c r="AJ220" s="378"/>
      <c r="AK220" s="378"/>
      <c r="AL220" s="378"/>
      <c r="AM220" s="378"/>
      <c r="AN220" s="378"/>
      <c r="AO220" s="378"/>
      <c r="AP220" s="378"/>
      <c r="AQ220" s="378"/>
      <c r="AR220" s="378"/>
      <c r="AS220" s="378"/>
      <c r="AT220" s="378"/>
      <c r="AU220" s="378"/>
      <c r="AV220" s="378"/>
      <c r="AW220" s="378"/>
      <c r="AX220" s="378"/>
      <c r="AY220" s="378"/>
      <c r="AZ220" s="378"/>
      <c r="BA220" s="378"/>
      <c r="BB220" s="378"/>
      <c r="BC220" s="378"/>
      <c r="BD220" s="378"/>
      <c r="BE220" s="378"/>
      <c r="BF220" s="378"/>
      <c r="BG220" s="378"/>
      <c r="BH220" s="378"/>
      <c r="BI220" s="378"/>
      <c r="BJ220" s="378"/>
      <c r="BK220" s="378"/>
      <c r="BL220" s="378"/>
      <c r="BM220" s="381" t="s">
        <v>824</v>
      </c>
      <c r="BN220" s="381"/>
      <c r="BO220" s="381"/>
      <c r="BP220" s="381"/>
      <c r="BQ220" s="7"/>
      <c r="BR220" s="7"/>
      <c r="BS220" s="135"/>
      <c r="BT220" s="7"/>
      <c r="BU220" s="7"/>
      <c r="BV220" s="7"/>
      <c r="BW220" s="7"/>
      <c r="BX220" s="7"/>
      <c r="BY220" s="7"/>
      <c r="BZ220" s="7"/>
      <c r="CA220" s="7"/>
      <c r="CB220" s="7"/>
      <c r="CC220" s="7"/>
      <c r="CD220" s="7"/>
    </row>
    <row r="221" spans="3:82" s="13" customFormat="1" ht="7.5" customHeight="1">
      <c r="C221" s="72"/>
      <c r="D221" s="134"/>
      <c r="L221" s="379"/>
      <c r="M221" s="379"/>
      <c r="N221" s="379"/>
      <c r="O221" s="379"/>
      <c r="P221" s="379"/>
      <c r="Q221" s="379"/>
      <c r="R221" s="379"/>
      <c r="S221" s="379"/>
      <c r="T221" s="379"/>
      <c r="U221" s="379"/>
      <c r="V221" s="379"/>
      <c r="W221" s="379"/>
      <c r="X221" s="378"/>
      <c r="Y221" s="378"/>
      <c r="Z221" s="378"/>
      <c r="AA221" s="378"/>
      <c r="AB221" s="378"/>
      <c r="AC221" s="378"/>
      <c r="AD221" s="378"/>
      <c r="AE221" s="378"/>
      <c r="AF221" s="378"/>
      <c r="AG221" s="378"/>
      <c r="AH221" s="378"/>
      <c r="AI221" s="378"/>
      <c r="AJ221" s="378"/>
      <c r="AK221" s="378"/>
      <c r="AL221" s="378"/>
      <c r="AM221" s="378"/>
      <c r="AN221" s="378"/>
      <c r="AO221" s="378"/>
      <c r="AP221" s="378"/>
      <c r="AQ221" s="378"/>
      <c r="AR221" s="378"/>
      <c r="AS221" s="378"/>
      <c r="AT221" s="378"/>
      <c r="AU221" s="378"/>
      <c r="AV221" s="378"/>
      <c r="AW221" s="378"/>
      <c r="AX221" s="378"/>
      <c r="AY221" s="378"/>
      <c r="AZ221" s="378"/>
      <c r="BA221" s="378"/>
      <c r="BB221" s="378"/>
      <c r="BC221" s="378"/>
      <c r="BD221" s="378"/>
      <c r="BE221" s="378"/>
      <c r="BF221" s="378"/>
      <c r="BG221" s="378"/>
      <c r="BH221" s="378"/>
      <c r="BI221" s="378"/>
      <c r="BJ221" s="378"/>
      <c r="BK221" s="378"/>
      <c r="BL221" s="378"/>
      <c r="BM221" s="381"/>
      <c r="BN221" s="381"/>
      <c r="BO221" s="381"/>
      <c r="BP221" s="381"/>
      <c r="BQ221" s="7"/>
      <c r="BR221" s="7"/>
      <c r="BS221" s="135"/>
      <c r="BT221" s="7"/>
      <c r="BU221" s="7"/>
      <c r="BV221" s="7"/>
      <c r="BW221" s="7"/>
      <c r="BX221" s="7"/>
      <c r="BY221" s="7"/>
      <c r="BZ221" s="7"/>
      <c r="CA221" s="7"/>
      <c r="CB221" s="7"/>
      <c r="CC221" s="7"/>
      <c r="CD221" s="7"/>
    </row>
    <row r="222" spans="3:82" s="13" customFormat="1" ht="30" customHeight="1">
      <c r="C222" s="72"/>
      <c r="D222" s="134"/>
      <c r="L222" s="389" t="s">
        <v>798</v>
      </c>
      <c r="M222" s="389"/>
      <c r="N222" s="389"/>
      <c r="O222" s="389"/>
      <c r="P222" s="389"/>
      <c r="Q222" s="389"/>
      <c r="R222" s="389"/>
      <c r="S222" s="389"/>
      <c r="T222" s="389"/>
      <c r="U222" s="389"/>
      <c r="V222" s="389"/>
      <c r="W222" s="389"/>
      <c r="X222" s="379" t="s">
        <v>808</v>
      </c>
      <c r="Y222" s="379"/>
      <c r="Z222" s="379"/>
      <c r="AA222" s="379"/>
      <c r="AB222" s="379"/>
      <c r="AC222" s="379"/>
      <c r="AD222" s="379"/>
      <c r="AE222" s="379"/>
      <c r="AF222" s="379"/>
      <c r="AG222" s="379"/>
      <c r="AH222" s="379"/>
      <c r="AI222" s="379"/>
      <c r="AJ222" s="379"/>
      <c r="AK222" s="379"/>
      <c r="AL222" s="379"/>
      <c r="AM222" s="379"/>
      <c r="AN222" s="379"/>
      <c r="AO222" s="379"/>
      <c r="AP222" s="379"/>
      <c r="AQ222" s="379"/>
      <c r="AR222" s="379"/>
      <c r="AS222" s="379"/>
      <c r="AT222" s="379"/>
      <c r="AU222" s="379"/>
      <c r="AV222" s="379"/>
      <c r="AW222" s="379"/>
      <c r="AX222" s="379"/>
      <c r="AY222" s="379"/>
      <c r="AZ222" s="379"/>
      <c r="BA222" s="379"/>
      <c r="BB222" s="379"/>
      <c r="BC222" s="379"/>
      <c r="BD222" s="379"/>
      <c r="BE222" s="379"/>
      <c r="BF222" s="379"/>
      <c r="BG222" s="379"/>
      <c r="BH222" s="379"/>
      <c r="BI222" s="379"/>
      <c r="BJ222" s="379"/>
      <c r="BK222" s="379"/>
      <c r="BL222" s="379"/>
      <c r="BM222" s="381" t="s">
        <v>825</v>
      </c>
      <c r="BN222" s="381"/>
      <c r="BO222" s="381"/>
      <c r="BP222" s="381"/>
      <c r="BQ222" s="7"/>
      <c r="BR222" s="7"/>
      <c r="BS222" s="135"/>
      <c r="BT222" s="7"/>
      <c r="BU222" s="7"/>
      <c r="BV222" s="7"/>
      <c r="BW222" s="7"/>
      <c r="BX222" s="7"/>
      <c r="BY222" s="7"/>
      <c r="BZ222" s="7"/>
      <c r="CA222" s="7"/>
      <c r="CB222" s="7"/>
      <c r="CC222" s="7"/>
      <c r="CD222" s="7"/>
    </row>
    <row r="223" spans="3:82" s="13" customFormat="1" ht="30" customHeight="1">
      <c r="C223" s="72"/>
      <c r="D223" s="134"/>
      <c r="L223" s="389"/>
      <c r="M223" s="389"/>
      <c r="N223" s="389"/>
      <c r="O223" s="389"/>
      <c r="P223" s="389"/>
      <c r="Q223" s="389"/>
      <c r="R223" s="389"/>
      <c r="S223" s="389"/>
      <c r="T223" s="389"/>
      <c r="U223" s="389"/>
      <c r="V223" s="389"/>
      <c r="W223" s="389"/>
      <c r="X223" s="379"/>
      <c r="Y223" s="379"/>
      <c r="Z223" s="379"/>
      <c r="AA223" s="379"/>
      <c r="AB223" s="379"/>
      <c r="AC223" s="379"/>
      <c r="AD223" s="379"/>
      <c r="AE223" s="379"/>
      <c r="AF223" s="379"/>
      <c r="AG223" s="379"/>
      <c r="AH223" s="379"/>
      <c r="AI223" s="379"/>
      <c r="AJ223" s="379"/>
      <c r="AK223" s="379"/>
      <c r="AL223" s="379"/>
      <c r="AM223" s="379"/>
      <c r="AN223" s="379"/>
      <c r="AO223" s="379"/>
      <c r="AP223" s="379"/>
      <c r="AQ223" s="379"/>
      <c r="AR223" s="379"/>
      <c r="AS223" s="379"/>
      <c r="AT223" s="379"/>
      <c r="AU223" s="379"/>
      <c r="AV223" s="379"/>
      <c r="AW223" s="379"/>
      <c r="AX223" s="379"/>
      <c r="AY223" s="379"/>
      <c r="AZ223" s="379"/>
      <c r="BA223" s="379"/>
      <c r="BB223" s="379"/>
      <c r="BC223" s="379"/>
      <c r="BD223" s="379"/>
      <c r="BE223" s="379"/>
      <c r="BF223" s="379"/>
      <c r="BG223" s="379"/>
      <c r="BH223" s="379"/>
      <c r="BI223" s="379"/>
      <c r="BJ223" s="379"/>
      <c r="BK223" s="379"/>
      <c r="BL223" s="379"/>
      <c r="BM223" s="381"/>
      <c r="BN223" s="381"/>
      <c r="BO223" s="381"/>
      <c r="BP223" s="381"/>
      <c r="BQ223" s="7"/>
      <c r="BR223" s="7"/>
      <c r="BS223" s="135"/>
      <c r="BT223" s="7"/>
      <c r="BU223" s="7"/>
      <c r="BV223" s="7"/>
      <c r="BW223" s="7"/>
      <c r="BX223" s="7"/>
      <c r="BY223" s="7"/>
      <c r="BZ223" s="7"/>
      <c r="CA223" s="7"/>
      <c r="CB223" s="7"/>
      <c r="CC223" s="7"/>
      <c r="CD223" s="7"/>
    </row>
    <row r="224" spans="3:82" s="13" customFormat="1" ht="30" customHeight="1">
      <c r="C224" s="72"/>
      <c r="D224" s="134"/>
      <c r="L224" s="389"/>
      <c r="M224" s="389"/>
      <c r="N224" s="389"/>
      <c r="O224" s="389"/>
      <c r="P224" s="389"/>
      <c r="Q224" s="389"/>
      <c r="R224" s="389"/>
      <c r="S224" s="389"/>
      <c r="T224" s="389"/>
      <c r="U224" s="389"/>
      <c r="V224" s="389"/>
      <c r="W224" s="389"/>
      <c r="X224" s="379"/>
      <c r="Y224" s="379"/>
      <c r="Z224" s="379"/>
      <c r="AA224" s="379"/>
      <c r="AB224" s="379"/>
      <c r="AC224" s="379"/>
      <c r="AD224" s="379"/>
      <c r="AE224" s="379"/>
      <c r="AF224" s="379"/>
      <c r="AG224" s="379"/>
      <c r="AH224" s="379"/>
      <c r="AI224" s="379"/>
      <c r="AJ224" s="379"/>
      <c r="AK224" s="379"/>
      <c r="AL224" s="379"/>
      <c r="AM224" s="379"/>
      <c r="AN224" s="379"/>
      <c r="AO224" s="379"/>
      <c r="AP224" s="379"/>
      <c r="AQ224" s="379"/>
      <c r="AR224" s="379"/>
      <c r="AS224" s="379"/>
      <c r="AT224" s="379"/>
      <c r="AU224" s="379"/>
      <c r="AV224" s="379"/>
      <c r="AW224" s="379"/>
      <c r="AX224" s="379"/>
      <c r="AY224" s="379"/>
      <c r="AZ224" s="379"/>
      <c r="BA224" s="379"/>
      <c r="BB224" s="379"/>
      <c r="BC224" s="379"/>
      <c r="BD224" s="379"/>
      <c r="BE224" s="379"/>
      <c r="BF224" s="379"/>
      <c r="BG224" s="379"/>
      <c r="BH224" s="379"/>
      <c r="BI224" s="379"/>
      <c r="BJ224" s="379"/>
      <c r="BK224" s="379"/>
      <c r="BL224" s="379"/>
      <c r="BM224" s="381"/>
      <c r="BN224" s="381"/>
      <c r="BO224" s="381"/>
      <c r="BP224" s="381"/>
      <c r="BQ224" s="7"/>
      <c r="BR224" s="7"/>
      <c r="BS224" s="135"/>
      <c r="BT224" s="7"/>
      <c r="BU224" s="7"/>
      <c r="BV224" s="7"/>
      <c r="BW224" s="7"/>
      <c r="BX224" s="7"/>
      <c r="BY224" s="7"/>
      <c r="BZ224" s="7"/>
      <c r="CA224" s="7"/>
      <c r="CB224" s="7"/>
      <c r="CC224" s="7"/>
      <c r="CD224" s="7"/>
    </row>
    <row r="225" spans="3:82" s="13" customFormat="1" ht="30" customHeight="1">
      <c r="C225" s="72"/>
      <c r="D225" s="134"/>
      <c r="L225" s="389"/>
      <c r="M225" s="389"/>
      <c r="N225" s="389"/>
      <c r="O225" s="389"/>
      <c r="P225" s="389"/>
      <c r="Q225" s="389"/>
      <c r="R225" s="389"/>
      <c r="S225" s="389"/>
      <c r="T225" s="389"/>
      <c r="U225" s="389"/>
      <c r="V225" s="389"/>
      <c r="W225" s="389"/>
      <c r="X225" s="379"/>
      <c r="Y225" s="379"/>
      <c r="Z225" s="379"/>
      <c r="AA225" s="379"/>
      <c r="AB225" s="379"/>
      <c r="AC225" s="379"/>
      <c r="AD225" s="379"/>
      <c r="AE225" s="379"/>
      <c r="AF225" s="379"/>
      <c r="AG225" s="379"/>
      <c r="AH225" s="379"/>
      <c r="AI225" s="379"/>
      <c r="AJ225" s="379"/>
      <c r="AK225" s="379"/>
      <c r="AL225" s="379"/>
      <c r="AM225" s="379"/>
      <c r="AN225" s="379"/>
      <c r="AO225" s="379"/>
      <c r="AP225" s="379"/>
      <c r="AQ225" s="379"/>
      <c r="AR225" s="379"/>
      <c r="AS225" s="379"/>
      <c r="AT225" s="379"/>
      <c r="AU225" s="379"/>
      <c r="AV225" s="379"/>
      <c r="AW225" s="379"/>
      <c r="AX225" s="379"/>
      <c r="AY225" s="379"/>
      <c r="AZ225" s="379"/>
      <c r="BA225" s="379"/>
      <c r="BB225" s="379"/>
      <c r="BC225" s="379"/>
      <c r="BD225" s="379"/>
      <c r="BE225" s="379"/>
      <c r="BF225" s="379"/>
      <c r="BG225" s="379"/>
      <c r="BH225" s="379"/>
      <c r="BI225" s="379"/>
      <c r="BJ225" s="379"/>
      <c r="BK225" s="379"/>
      <c r="BL225" s="379"/>
      <c r="BM225" s="381"/>
      <c r="BN225" s="381"/>
      <c r="BO225" s="381"/>
      <c r="BP225" s="381"/>
      <c r="BQ225" s="7"/>
      <c r="BR225" s="7"/>
      <c r="BS225" s="135"/>
      <c r="BT225" s="7"/>
      <c r="BU225" s="7"/>
      <c r="BV225" s="7"/>
      <c r="BW225" s="7"/>
      <c r="BX225" s="7"/>
      <c r="BY225" s="7"/>
      <c r="BZ225" s="7"/>
      <c r="CA225" s="7"/>
      <c r="CB225" s="7"/>
      <c r="CC225" s="7"/>
      <c r="CD225" s="7"/>
    </row>
    <row r="226" spans="3:82" s="13" customFormat="1" ht="30" customHeight="1">
      <c r="C226" s="72"/>
      <c r="D226" s="134"/>
      <c r="L226" s="389"/>
      <c r="M226" s="389"/>
      <c r="N226" s="389"/>
      <c r="O226" s="389"/>
      <c r="P226" s="389"/>
      <c r="Q226" s="389"/>
      <c r="R226" s="389"/>
      <c r="S226" s="389"/>
      <c r="T226" s="389"/>
      <c r="U226" s="389"/>
      <c r="V226" s="389"/>
      <c r="W226" s="389"/>
      <c r="X226" s="378" t="s">
        <v>809</v>
      </c>
      <c r="Y226" s="378"/>
      <c r="Z226" s="378"/>
      <c r="AA226" s="378"/>
      <c r="AB226" s="378"/>
      <c r="AC226" s="378"/>
      <c r="AD226" s="378"/>
      <c r="AE226" s="378"/>
      <c r="AF226" s="378"/>
      <c r="AG226" s="378"/>
      <c r="AH226" s="378"/>
      <c r="AI226" s="378"/>
      <c r="AJ226" s="378"/>
      <c r="AK226" s="378"/>
      <c r="AL226" s="378"/>
      <c r="AM226" s="378"/>
      <c r="AN226" s="378"/>
      <c r="AO226" s="378"/>
      <c r="AP226" s="378"/>
      <c r="AQ226" s="378"/>
      <c r="AR226" s="378"/>
      <c r="AS226" s="378"/>
      <c r="AT226" s="378"/>
      <c r="AU226" s="378"/>
      <c r="AV226" s="378"/>
      <c r="AW226" s="378"/>
      <c r="AX226" s="378"/>
      <c r="AY226" s="378"/>
      <c r="AZ226" s="378"/>
      <c r="BA226" s="378"/>
      <c r="BB226" s="378"/>
      <c r="BC226" s="378"/>
      <c r="BD226" s="378"/>
      <c r="BE226" s="378"/>
      <c r="BF226" s="378"/>
      <c r="BG226" s="378"/>
      <c r="BH226" s="378"/>
      <c r="BI226" s="378"/>
      <c r="BJ226" s="378"/>
      <c r="BK226" s="378"/>
      <c r="BL226" s="378"/>
      <c r="BM226" s="381" t="s">
        <v>826</v>
      </c>
      <c r="BN226" s="381"/>
      <c r="BO226" s="381"/>
      <c r="BP226" s="381"/>
      <c r="BQ226" s="7"/>
      <c r="BR226" s="7"/>
      <c r="BS226" s="135"/>
      <c r="BT226" s="7"/>
      <c r="BU226" s="7"/>
      <c r="BV226" s="7"/>
      <c r="BW226" s="7"/>
      <c r="BX226" s="7"/>
      <c r="BY226" s="7"/>
      <c r="BZ226" s="7"/>
      <c r="CA226" s="7"/>
      <c r="CB226" s="7"/>
      <c r="CC226" s="7"/>
      <c r="CD226" s="7"/>
    </row>
    <row r="227" spans="3:82" s="13" customFormat="1" ht="7.5" customHeight="1">
      <c r="C227" s="72"/>
      <c r="D227" s="134"/>
      <c r="L227" s="389"/>
      <c r="M227" s="389"/>
      <c r="N227" s="389"/>
      <c r="O227" s="389"/>
      <c r="P227" s="389"/>
      <c r="Q227" s="389"/>
      <c r="R227" s="389"/>
      <c r="S227" s="389"/>
      <c r="T227" s="389"/>
      <c r="U227" s="389"/>
      <c r="V227" s="389"/>
      <c r="W227" s="389"/>
      <c r="X227" s="378"/>
      <c r="Y227" s="378"/>
      <c r="Z227" s="378"/>
      <c r="AA227" s="378"/>
      <c r="AB227" s="378"/>
      <c r="AC227" s="378"/>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81"/>
      <c r="BN227" s="381"/>
      <c r="BO227" s="381"/>
      <c r="BP227" s="381"/>
      <c r="BQ227" s="7"/>
      <c r="BR227" s="7"/>
      <c r="BS227" s="135"/>
      <c r="BT227" s="7"/>
      <c r="BU227" s="7"/>
      <c r="BV227" s="7"/>
      <c r="BW227" s="7"/>
      <c r="BX227" s="7"/>
      <c r="BY227" s="7"/>
      <c r="BZ227" s="7"/>
      <c r="CA227" s="7"/>
      <c r="CB227" s="7"/>
      <c r="CC227" s="7"/>
      <c r="CD227" s="7"/>
    </row>
    <row r="228" spans="3:82" s="13" customFormat="1" ht="30" customHeight="1">
      <c r="C228" s="72"/>
      <c r="D228" s="134"/>
      <c r="L228" s="389"/>
      <c r="M228" s="389"/>
      <c r="N228" s="389"/>
      <c r="O228" s="389"/>
      <c r="P228" s="389"/>
      <c r="Q228" s="389"/>
      <c r="R228" s="389"/>
      <c r="S228" s="389"/>
      <c r="T228" s="389"/>
      <c r="U228" s="389"/>
      <c r="V228" s="389"/>
      <c r="W228" s="389"/>
      <c r="X228" s="378" t="s">
        <v>810</v>
      </c>
      <c r="Y228" s="378"/>
      <c r="Z228" s="378"/>
      <c r="AA228" s="378"/>
      <c r="AB228" s="378"/>
      <c r="AC228" s="378"/>
      <c r="AD228" s="378"/>
      <c r="AE228" s="378"/>
      <c r="AF228" s="378"/>
      <c r="AG228" s="378"/>
      <c r="AH228" s="378"/>
      <c r="AI228" s="378"/>
      <c r="AJ228" s="378"/>
      <c r="AK228" s="378"/>
      <c r="AL228" s="378"/>
      <c r="AM228" s="378"/>
      <c r="AN228" s="378"/>
      <c r="AO228" s="378"/>
      <c r="AP228" s="378"/>
      <c r="AQ228" s="378"/>
      <c r="AR228" s="378"/>
      <c r="AS228" s="378"/>
      <c r="AT228" s="378"/>
      <c r="AU228" s="378"/>
      <c r="AV228" s="378"/>
      <c r="AW228" s="378"/>
      <c r="AX228" s="378"/>
      <c r="AY228" s="378"/>
      <c r="AZ228" s="378"/>
      <c r="BA228" s="378"/>
      <c r="BB228" s="378"/>
      <c r="BC228" s="378"/>
      <c r="BD228" s="378"/>
      <c r="BE228" s="378"/>
      <c r="BF228" s="378"/>
      <c r="BG228" s="378"/>
      <c r="BH228" s="378"/>
      <c r="BI228" s="378"/>
      <c r="BJ228" s="378"/>
      <c r="BK228" s="378"/>
      <c r="BL228" s="378"/>
      <c r="BM228" s="381" t="s">
        <v>827</v>
      </c>
      <c r="BN228" s="381"/>
      <c r="BO228" s="381"/>
      <c r="BP228" s="381"/>
      <c r="BQ228" s="7"/>
      <c r="BR228" s="7"/>
      <c r="BS228" s="135"/>
      <c r="BT228" s="7"/>
      <c r="BU228" s="7"/>
      <c r="BV228" s="7"/>
      <c r="BW228" s="7"/>
      <c r="BX228" s="7"/>
      <c r="BY228" s="7"/>
      <c r="BZ228" s="7"/>
      <c r="CA228" s="7"/>
      <c r="CB228" s="7"/>
      <c r="CC228" s="7"/>
      <c r="CD228" s="7"/>
    </row>
    <row r="229" spans="3:82" s="13" customFormat="1" ht="7.5" customHeight="1">
      <c r="C229" s="72"/>
      <c r="D229" s="134"/>
      <c r="L229" s="389"/>
      <c r="M229" s="389"/>
      <c r="N229" s="389"/>
      <c r="O229" s="389"/>
      <c r="P229" s="389"/>
      <c r="Q229" s="389"/>
      <c r="R229" s="389"/>
      <c r="S229" s="389"/>
      <c r="T229" s="389"/>
      <c r="U229" s="389"/>
      <c r="V229" s="389"/>
      <c r="W229" s="389"/>
      <c r="X229" s="378"/>
      <c r="Y229" s="378"/>
      <c r="Z229" s="378"/>
      <c r="AA229" s="378"/>
      <c r="AB229" s="378"/>
      <c r="AC229" s="378"/>
      <c r="AD229" s="378"/>
      <c r="AE229" s="378"/>
      <c r="AF229" s="378"/>
      <c r="AG229" s="378"/>
      <c r="AH229" s="378"/>
      <c r="AI229" s="378"/>
      <c r="AJ229" s="378"/>
      <c r="AK229" s="378"/>
      <c r="AL229" s="378"/>
      <c r="AM229" s="378"/>
      <c r="AN229" s="378"/>
      <c r="AO229" s="378"/>
      <c r="AP229" s="378"/>
      <c r="AQ229" s="378"/>
      <c r="AR229" s="378"/>
      <c r="AS229" s="378"/>
      <c r="AT229" s="378"/>
      <c r="AU229" s="378"/>
      <c r="AV229" s="378"/>
      <c r="AW229" s="378"/>
      <c r="AX229" s="378"/>
      <c r="AY229" s="378"/>
      <c r="AZ229" s="378"/>
      <c r="BA229" s="378"/>
      <c r="BB229" s="378"/>
      <c r="BC229" s="378"/>
      <c r="BD229" s="378"/>
      <c r="BE229" s="378"/>
      <c r="BF229" s="378"/>
      <c r="BG229" s="378"/>
      <c r="BH229" s="378"/>
      <c r="BI229" s="378"/>
      <c r="BJ229" s="378"/>
      <c r="BK229" s="378"/>
      <c r="BL229" s="378"/>
      <c r="BM229" s="381"/>
      <c r="BN229" s="381"/>
      <c r="BO229" s="381"/>
      <c r="BP229" s="381"/>
      <c r="BQ229" s="7"/>
      <c r="BR229" s="7"/>
      <c r="BS229" s="135"/>
      <c r="BT229" s="7"/>
      <c r="BU229" s="7"/>
      <c r="BV229" s="7"/>
      <c r="BW229" s="7"/>
      <c r="BX229" s="7"/>
      <c r="BY229" s="7"/>
      <c r="BZ229" s="7"/>
      <c r="CA229" s="7"/>
      <c r="CB229" s="7"/>
      <c r="CC229" s="7"/>
      <c r="CD229" s="7"/>
    </row>
    <row r="230" spans="3:82" s="13" customFormat="1" ht="30" customHeight="1">
      <c r="C230" s="72"/>
      <c r="D230" s="134"/>
      <c r="L230" s="389"/>
      <c r="M230" s="389"/>
      <c r="N230" s="389"/>
      <c r="O230" s="389"/>
      <c r="P230" s="389"/>
      <c r="Q230" s="389"/>
      <c r="R230" s="389"/>
      <c r="S230" s="389"/>
      <c r="T230" s="389"/>
      <c r="U230" s="389"/>
      <c r="V230" s="389"/>
      <c r="W230" s="389"/>
      <c r="X230" s="379" t="s">
        <v>843</v>
      </c>
      <c r="Y230" s="379"/>
      <c r="Z230" s="379"/>
      <c r="AA230" s="379"/>
      <c r="AB230" s="379"/>
      <c r="AC230" s="379"/>
      <c r="AD230" s="379"/>
      <c r="AE230" s="379"/>
      <c r="AF230" s="379"/>
      <c r="AG230" s="379"/>
      <c r="AH230" s="379"/>
      <c r="AI230" s="379"/>
      <c r="AJ230" s="379"/>
      <c r="AK230" s="379"/>
      <c r="AL230" s="379"/>
      <c r="AM230" s="379"/>
      <c r="AN230" s="379"/>
      <c r="AO230" s="379"/>
      <c r="AP230" s="379"/>
      <c r="AQ230" s="379"/>
      <c r="AR230" s="379"/>
      <c r="AS230" s="379"/>
      <c r="AT230" s="379"/>
      <c r="AU230" s="379"/>
      <c r="AV230" s="379"/>
      <c r="AW230" s="379"/>
      <c r="AX230" s="379"/>
      <c r="AY230" s="379"/>
      <c r="AZ230" s="379"/>
      <c r="BA230" s="379"/>
      <c r="BB230" s="379"/>
      <c r="BC230" s="379"/>
      <c r="BD230" s="379"/>
      <c r="BE230" s="379"/>
      <c r="BF230" s="379"/>
      <c r="BG230" s="379"/>
      <c r="BH230" s="379"/>
      <c r="BI230" s="379"/>
      <c r="BJ230" s="379"/>
      <c r="BK230" s="379"/>
      <c r="BL230" s="379"/>
      <c r="BM230" s="381" t="s">
        <v>828</v>
      </c>
      <c r="BN230" s="381"/>
      <c r="BO230" s="381"/>
      <c r="BP230" s="381"/>
      <c r="BQ230" s="7"/>
      <c r="BR230" s="7"/>
      <c r="BS230" s="135"/>
      <c r="BT230" s="7"/>
      <c r="BU230" s="7"/>
      <c r="BV230" s="7"/>
      <c r="BW230" s="7"/>
      <c r="BX230" s="7"/>
      <c r="BY230" s="7"/>
      <c r="BZ230" s="7"/>
      <c r="CA230" s="7"/>
      <c r="CB230" s="7"/>
      <c r="CC230" s="7"/>
      <c r="CD230" s="7"/>
    </row>
    <row r="231" spans="3:82" s="13" customFormat="1" ht="30" customHeight="1">
      <c r="C231" s="72"/>
      <c r="D231" s="134"/>
      <c r="L231" s="389"/>
      <c r="M231" s="389"/>
      <c r="N231" s="389"/>
      <c r="O231" s="389"/>
      <c r="P231" s="389"/>
      <c r="Q231" s="389"/>
      <c r="R231" s="389"/>
      <c r="S231" s="389"/>
      <c r="T231" s="389"/>
      <c r="U231" s="389"/>
      <c r="V231" s="389"/>
      <c r="W231" s="389"/>
      <c r="X231" s="379"/>
      <c r="Y231" s="379"/>
      <c r="Z231" s="379"/>
      <c r="AA231" s="379"/>
      <c r="AB231" s="379"/>
      <c r="AC231" s="379"/>
      <c r="AD231" s="379"/>
      <c r="AE231" s="379"/>
      <c r="AF231" s="379"/>
      <c r="AG231" s="379"/>
      <c r="AH231" s="379"/>
      <c r="AI231" s="379"/>
      <c r="AJ231" s="379"/>
      <c r="AK231" s="379"/>
      <c r="AL231" s="379"/>
      <c r="AM231" s="379"/>
      <c r="AN231" s="379"/>
      <c r="AO231" s="379"/>
      <c r="AP231" s="379"/>
      <c r="AQ231" s="379"/>
      <c r="AR231" s="379"/>
      <c r="AS231" s="379"/>
      <c r="AT231" s="379"/>
      <c r="AU231" s="379"/>
      <c r="AV231" s="379"/>
      <c r="AW231" s="379"/>
      <c r="AX231" s="379"/>
      <c r="AY231" s="379"/>
      <c r="AZ231" s="379"/>
      <c r="BA231" s="379"/>
      <c r="BB231" s="379"/>
      <c r="BC231" s="379"/>
      <c r="BD231" s="379"/>
      <c r="BE231" s="379"/>
      <c r="BF231" s="379"/>
      <c r="BG231" s="379"/>
      <c r="BH231" s="379"/>
      <c r="BI231" s="379"/>
      <c r="BJ231" s="379"/>
      <c r="BK231" s="379"/>
      <c r="BL231" s="379"/>
      <c r="BM231" s="381"/>
      <c r="BN231" s="381"/>
      <c r="BO231" s="381"/>
      <c r="BP231" s="381"/>
      <c r="BQ231" s="7"/>
      <c r="BR231" s="7"/>
      <c r="BS231" s="135"/>
      <c r="BT231" s="7"/>
      <c r="BU231" s="7"/>
      <c r="BV231" s="7"/>
      <c r="BW231" s="7"/>
      <c r="BX231" s="7"/>
      <c r="BY231" s="7"/>
      <c r="BZ231" s="7"/>
      <c r="CA231" s="7"/>
      <c r="CB231" s="7"/>
      <c r="CC231" s="7"/>
      <c r="CD231" s="7"/>
    </row>
    <row r="232" spans="3:82" s="13" customFormat="1" ht="30" customHeight="1">
      <c r="C232" s="72"/>
      <c r="D232" s="134"/>
      <c r="L232" s="389"/>
      <c r="M232" s="389"/>
      <c r="N232" s="389"/>
      <c r="O232" s="389"/>
      <c r="P232" s="389"/>
      <c r="Q232" s="389"/>
      <c r="R232" s="389"/>
      <c r="S232" s="389"/>
      <c r="T232" s="389"/>
      <c r="U232" s="389"/>
      <c r="V232" s="389"/>
      <c r="W232" s="389"/>
      <c r="X232" s="379"/>
      <c r="Y232" s="379"/>
      <c r="Z232" s="379"/>
      <c r="AA232" s="379"/>
      <c r="AB232" s="379"/>
      <c r="AC232" s="379"/>
      <c r="AD232" s="379"/>
      <c r="AE232" s="379"/>
      <c r="AF232" s="379"/>
      <c r="AG232" s="379"/>
      <c r="AH232" s="379"/>
      <c r="AI232" s="379"/>
      <c r="AJ232" s="379"/>
      <c r="AK232" s="379"/>
      <c r="AL232" s="379"/>
      <c r="AM232" s="379"/>
      <c r="AN232" s="379"/>
      <c r="AO232" s="379"/>
      <c r="AP232" s="379"/>
      <c r="AQ232" s="379"/>
      <c r="AR232" s="379"/>
      <c r="AS232" s="379"/>
      <c r="AT232" s="379"/>
      <c r="AU232" s="379"/>
      <c r="AV232" s="379"/>
      <c r="AW232" s="379"/>
      <c r="AX232" s="379"/>
      <c r="AY232" s="379"/>
      <c r="AZ232" s="379"/>
      <c r="BA232" s="379"/>
      <c r="BB232" s="379"/>
      <c r="BC232" s="379"/>
      <c r="BD232" s="379"/>
      <c r="BE232" s="379"/>
      <c r="BF232" s="379"/>
      <c r="BG232" s="379"/>
      <c r="BH232" s="379"/>
      <c r="BI232" s="379"/>
      <c r="BJ232" s="379"/>
      <c r="BK232" s="379"/>
      <c r="BL232" s="379"/>
      <c r="BM232" s="381"/>
      <c r="BN232" s="381"/>
      <c r="BO232" s="381"/>
      <c r="BP232" s="381"/>
      <c r="BQ232" s="7"/>
      <c r="BR232" s="7"/>
      <c r="BS232" s="135"/>
      <c r="BT232" s="7"/>
      <c r="BU232" s="7"/>
      <c r="BV232" s="7"/>
      <c r="BW232" s="7"/>
      <c r="BX232" s="7"/>
      <c r="BY232" s="7"/>
      <c r="BZ232" s="7"/>
      <c r="CA232" s="7"/>
      <c r="CB232" s="7"/>
      <c r="CC232" s="7"/>
      <c r="CD232" s="7"/>
    </row>
    <row r="233" spans="3:82" s="13" customFormat="1" ht="30" customHeight="1">
      <c r="C233" s="72"/>
      <c r="D233" s="134"/>
      <c r="L233" s="389"/>
      <c r="M233" s="389"/>
      <c r="N233" s="389"/>
      <c r="O233" s="389"/>
      <c r="P233" s="389"/>
      <c r="Q233" s="389"/>
      <c r="R233" s="389"/>
      <c r="S233" s="389"/>
      <c r="T233" s="389"/>
      <c r="U233" s="389"/>
      <c r="V233" s="389"/>
      <c r="W233" s="389"/>
      <c r="X233" s="379"/>
      <c r="Y233" s="379"/>
      <c r="Z233" s="379"/>
      <c r="AA233" s="379"/>
      <c r="AB233" s="379"/>
      <c r="AC233" s="379"/>
      <c r="AD233" s="379"/>
      <c r="AE233" s="379"/>
      <c r="AF233" s="379"/>
      <c r="AG233" s="379"/>
      <c r="AH233" s="379"/>
      <c r="AI233" s="379"/>
      <c r="AJ233" s="379"/>
      <c r="AK233" s="379"/>
      <c r="AL233" s="379"/>
      <c r="AM233" s="379"/>
      <c r="AN233" s="379"/>
      <c r="AO233" s="379"/>
      <c r="AP233" s="379"/>
      <c r="AQ233" s="379"/>
      <c r="AR233" s="379"/>
      <c r="AS233" s="379"/>
      <c r="AT233" s="379"/>
      <c r="AU233" s="379"/>
      <c r="AV233" s="379"/>
      <c r="AW233" s="379"/>
      <c r="AX233" s="379"/>
      <c r="AY233" s="379"/>
      <c r="AZ233" s="379"/>
      <c r="BA233" s="379"/>
      <c r="BB233" s="379"/>
      <c r="BC233" s="379"/>
      <c r="BD233" s="379"/>
      <c r="BE233" s="379"/>
      <c r="BF233" s="379"/>
      <c r="BG233" s="379"/>
      <c r="BH233" s="379"/>
      <c r="BI233" s="379"/>
      <c r="BJ233" s="379"/>
      <c r="BK233" s="379"/>
      <c r="BL233" s="379"/>
      <c r="BM233" s="381"/>
      <c r="BN233" s="381"/>
      <c r="BO233" s="381"/>
      <c r="BP233" s="381"/>
      <c r="BQ233" s="7"/>
      <c r="BR233" s="7"/>
      <c r="BS233" s="135"/>
      <c r="BT233" s="7"/>
      <c r="BU233" s="7"/>
      <c r="BV233" s="7"/>
      <c r="BW233" s="7"/>
      <c r="BX233" s="7"/>
      <c r="BY233" s="7"/>
      <c r="BZ233" s="7"/>
      <c r="CA233" s="7"/>
      <c r="CB233" s="7"/>
      <c r="CC233" s="7"/>
      <c r="CD233" s="7"/>
    </row>
    <row r="234" spans="3:82" s="13" customFormat="1" ht="30" customHeight="1">
      <c r="C234" s="72"/>
      <c r="D234" s="134"/>
      <c r="L234" s="389"/>
      <c r="M234" s="389"/>
      <c r="N234" s="389"/>
      <c r="O234" s="389"/>
      <c r="P234" s="389"/>
      <c r="Q234" s="389"/>
      <c r="R234" s="389"/>
      <c r="S234" s="389"/>
      <c r="T234" s="389"/>
      <c r="U234" s="389"/>
      <c r="V234" s="389"/>
      <c r="W234" s="389"/>
      <c r="X234" s="379" t="s">
        <v>811</v>
      </c>
      <c r="Y234" s="379"/>
      <c r="Z234" s="379"/>
      <c r="AA234" s="379"/>
      <c r="AB234" s="379"/>
      <c r="AC234" s="379"/>
      <c r="AD234" s="379"/>
      <c r="AE234" s="379"/>
      <c r="AF234" s="379"/>
      <c r="AG234" s="379"/>
      <c r="AH234" s="379"/>
      <c r="AI234" s="379"/>
      <c r="AJ234" s="379"/>
      <c r="AK234" s="379"/>
      <c r="AL234" s="379"/>
      <c r="AM234" s="379"/>
      <c r="AN234" s="379"/>
      <c r="AO234" s="379"/>
      <c r="AP234" s="379"/>
      <c r="AQ234" s="379"/>
      <c r="AR234" s="379"/>
      <c r="AS234" s="379"/>
      <c r="AT234" s="379"/>
      <c r="AU234" s="379"/>
      <c r="AV234" s="379"/>
      <c r="AW234" s="379"/>
      <c r="AX234" s="379"/>
      <c r="AY234" s="379"/>
      <c r="AZ234" s="379"/>
      <c r="BA234" s="379"/>
      <c r="BB234" s="379"/>
      <c r="BC234" s="379"/>
      <c r="BD234" s="379"/>
      <c r="BE234" s="379"/>
      <c r="BF234" s="379"/>
      <c r="BG234" s="379"/>
      <c r="BH234" s="379"/>
      <c r="BI234" s="379"/>
      <c r="BJ234" s="379"/>
      <c r="BK234" s="379"/>
      <c r="BL234" s="379"/>
      <c r="BM234" s="381" t="s">
        <v>829</v>
      </c>
      <c r="BN234" s="381"/>
      <c r="BO234" s="381"/>
      <c r="BP234" s="381"/>
      <c r="BQ234" s="7"/>
      <c r="BR234" s="7"/>
      <c r="BS234" s="135"/>
      <c r="BT234" s="7"/>
      <c r="BU234" s="7"/>
      <c r="BV234" s="7"/>
      <c r="BW234" s="7"/>
      <c r="BX234" s="7"/>
      <c r="BY234" s="7"/>
      <c r="BZ234" s="7"/>
      <c r="CA234" s="7"/>
      <c r="CB234" s="7"/>
      <c r="CC234" s="7"/>
      <c r="CD234" s="7"/>
    </row>
    <row r="235" spans="3:82" s="13" customFormat="1" ht="30" customHeight="1">
      <c r="C235" s="72"/>
      <c r="D235" s="134"/>
      <c r="L235" s="389"/>
      <c r="M235" s="389"/>
      <c r="N235" s="389"/>
      <c r="O235" s="389"/>
      <c r="P235" s="389"/>
      <c r="Q235" s="389"/>
      <c r="R235" s="389"/>
      <c r="S235" s="389"/>
      <c r="T235" s="389"/>
      <c r="U235" s="389"/>
      <c r="V235" s="389"/>
      <c r="W235" s="389"/>
      <c r="X235" s="379"/>
      <c r="Y235" s="379"/>
      <c r="Z235" s="379"/>
      <c r="AA235" s="379"/>
      <c r="AB235" s="379"/>
      <c r="AC235" s="379"/>
      <c r="AD235" s="379"/>
      <c r="AE235" s="379"/>
      <c r="AF235" s="379"/>
      <c r="AG235" s="379"/>
      <c r="AH235" s="379"/>
      <c r="AI235" s="379"/>
      <c r="AJ235" s="379"/>
      <c r="AK235" s="379"/>
      <c r="AL235" s="379"/>
      <c r="AM235" s="379"/>
      <c r="AN235" s="379"/>
      <c r="AO235" s="379"/>
      <c r="AP235" s="379"/>
      <c r="AQ235" s="379"/>
      <c r="AR235" s="379"/>
      <c r="AS235" s="379"/>
      <c r="AT235" s="379"/>
      <c r="AU235" s="379"/>
      <c r="AV235" s="379"/>
      <c r="AW235" s="379"/>
      <c r="AX235" s="379"/>
      <c r="AY235" s="379"/>
      <c r="AZ235" s="379"/>
      <c r="BA235" s="379"/>
      <c r="BB235" s="379"/>
      <c r="BC235" s="379"/>
      <c r="BD235" s="379"/>
      <c r="BE235" s="379"/>
      <c r="BF235" s="379"/>
      <c r="BG235" s="379"/>
      <c r="BH235" s="379"/>
      <c r="BI235" s="379"/>
      <c r="BJ235" s="379"/>
      <c r="BK235" s="379"/>
      <c r="BL235" s="379"/>
      <c r="BM235" s="381"/>
      <c r="BN235" s="381"/>
      <c r="BO235" s="381"/>
      <c r="BP235" s="381"/>
      <c r="BQ235" s="7"/>
      <c r="BR235" s="7"/>
      <c r="BS235" s="135"/>
      <c r="BT235" s="7"/>
      <c r="BU235" s="7"/>
      <c r="BV235" s="7"/>
      <c r="BW235" s="7"/>
      <c r="BX235" s="7"/>
      <c r="BY235" s="7"/>
      <c r="BZ235" s="7"/>
      <c r="CA235" s="7"/>
      <c r="CB235" s="7"/>
      <c r="CC235" s="7"/>
      <c r="CD235" s="7"/>
    </row>
    <row r="236" spans="3:82" s="13" customFormat="1" ht="30" customHeight="1">
      <c r="C236" s="72"/>
      <c r="D236" s="134"/>
      <c r="L236" s="386" t="s">
        <v>799</v>
      </c>
      <c r="M236" s="386"/>
      <c r="N236" s="386"/>
      <c r="O236" s="386"/>
      <c r="P236" s="386"/>
      <c r="Q236" s="386"/>
      <c r="R236" s="386"/>
      <c r="S236" s="386"/>
      <c r="T236" s="386"/>
      <c r="U236" s="386"/>
      <c r="V236" s="386"/>
      <c r="W236" s="386"/>
      <c r="X236" s="378" t="s">
        <v>812</v>
      </c>
      <c r="Y236" s="378"/>
      <c r="Z236" s="378"/>
      <c r="AA236" s="378"/>
      <c r="AB236" s="378"/>
      <c r="AC236" s="378"/>
      <c r="AD236" s="378"/>
      <c r="AE236" s="378"/>
      <c r="AF236" s="378"/>
      <c r="AG236" s="378"/>
      <c r="AH236" s="378"/>
      <c r="AI236" s="378"/>
      <c r="AJ236" s="378"/>
      <c r="AK236" s="378"/>
      <c r="AL236" s="378"/>
      <c r="AM236" s="378"/>
      <c r="AN236" s="378"/>
      <c r="AO236" s="378"/>
      <c r="AP236" s="378"/>
      <c r="AQ236" s="378"/>
      <c r="AR236" s="378"/>
      <c r="AS236" s="378"/>
      <c r="AT236" s="378"/>
      <c r="AU236" s="378"/>
      <c r="AV236" s="378"/>
      <c r="AW236" s="378"/>
      <c r="AX236" s="378"/>
      <c r="AY236" s="378"/>
      <c r="AZ236" s="378"/>
      <c r="BA236" s="378"/>
      <c r="BB236" s="378"/>
      <c r="BC236" s="378"/>
      <c r="BD236" s="378"/>
      <c r="BE236" s="378"/>
      <c r="BF236" s="378"/>
      <c r="BG236" s="378"/>
      <c r="BH236" s="378"/>
      <c r="BI236" s="378"/>
      <c r="BJ236" s="378"/>
      <c r="BK236" s="378"/>
      <c r="BL236" s="378"/>
      <c r="BM236" s="381" t="s">
        <v>830</v>
      </c>
      <c r="BN236" s="381"/>
      <c r="BO236" s="381"/>
      <c r="BP236" s="381"/>
      <c r="BQ236" s="7"/>
      <c r="BR236" s="7"/>
      <c r="BS236" s="135"/>
      <c r="BT236" s="7"/>
      <c r="BU236" s="7"/>
      <c r="BV236" s="7"/>
      <c r="BW236" s="7"/>
      <c r="BX236" s="7"/>
      <c r="BY236" s="7"/>
      <c r="BZ236" s="7"/>
      <c r="CA236" s="7"/>
      <c r="CB236" s="7"/>
      <c r="CC236" s="7"/>
      <c r="CD236" s="7"/>
    </row>
    <row r="237" spans="3:82" s="13" customFormat="1" ht="7.5" customHeight="1">
      <c r="C237" s="72"/>
      <c r="D237" s="134"/>
      <c r="L237" s="386"/>
      <c r="M237" s="386"/>
      <c r="N237" s="386"/>
      <c r="O237" s="386"/>
      <c r="P237" s="386"/>
      <c r="Q237" s="386"/>
      <c r="R237" s="386"/>
      <c r="S237" s="386"/>
      <c r="T237" s="386"/>
      <c r="U237" s="386"/>
      <c r="V237" s="386"/>
      <c r="W237" s="386"/>
      <c r="X237" s="378"/>
      <c r="Y237" s="378"/>
      <c r="Z237" s="378"/>
      <c r="AA237" s="378"/>
      <c r="AB237" s="378"/>
      <c r="AC237" s="378"/>
      <c r="AD237" s="378"/>
      <c r="AE237" s="378"/>
      <c r="AF237" s="378"/>
      <c r="AG237" s="378"/>
      <c r="AH237" s="378"/>
      <c r="AI237" s="378"/>
      <c r="AJ237" s="378"/>
      <c r="AK237" s="378"/>
      <c r="AL237" s="378"/>
      <c r="AM237" s="378"/>
      <c r="AN237" s="378"/>
      <c r="AO237" s="378"/>
      <c r="AP237" s="378"/>
      <c r="AQ237" s="378"/>
      <c r="AR237" s="378"/>
      <c r="AS237" s="378"/>
      <c r="AT237" s="378"/>
      <c r="AU237" s="378"/>
      <c r="AV237" s="378"/>
      <c r="AW237" s="378"/>
      <c r="AX237" s="378"/>
      <c r="AY237" s="378"/>
      <c r="AZ237" s="378"/>
      <c r="BA237" s="378"/>
      <c r="BB237" s="378"/>
      <c r="BC237" s="378"/>
      <c r="BD237" s="378"/>
      <c r="BE237" s="378"/>
      <c r="BF237" s="378"/>
      <c r="BG237" s="378"/>
      <c r="BH237" s="378"/>
      <c r="BI237" s="378"/>
      <c r="BJ237" s="378"/>
      <c r="BK237" s="378"/>
      <c r="BL237" s="378"/>
      <c r="BM237" s="381"/>
      <c r="BN237" s="381"/>
      <c r="BO237" s="381"/>
      <c r="BP237" s="381"/>
      <c r="BQ237" s="7"/>
      <c r="BR237" s="7"/>
      <c r="BS237" s="135"/>
      <c r="BT237" s="7"/>
      <c r="BU237" s="7"/>
      <c r="BV237" s="7"/>
      <c r="BW237" s="7"/>
      <c r="BX237" s="7"/>
      <c r="BY237" s="7"/>
      <c r="BZ237" s="7"/>
      <c r="CA237" s="7"/>
      <c r="CB237" s="7"/>
      <c r="CC237" s="7"/>
      <c r="CD237" s="7"/>
    </row>
    <row r="238" spans="3:82" s="13" customFormat="1" ht="30" customHeight="1">
      <c r="C238" s="72"/>
      <c r="D238" s="134"/>
      <c r="L238" s="386"/>
      <c r="M238" s="386"/>
      <c r="N238" s="386"/>
      <c r="O238" s="386"/>
      <c r="P238" s="386"/>
      <c r="Q238" s="386"/>
      <c r="R238" s="386"/>
      <c r="S238" s="386"/>
      <c r="T238" s="386"/>
      <c r="U238" s="386"/>
      <c r="V238" s="386"/>
      <c r="W238" s="386"/>
      <c r="X238" s="378" t="s">
        <v>813</v>
      </c>
      <c r="Y238" s="378"/>
      <c r="Z238" s="378"/>
      <c r="AA238" s="378"/>
      <c r="AB238" s="378"/>
      <c r="AC238" s="378"/>
      <c r="AD238" s="378"/>
      <c r="AE238" s="378"/>
      <c r="AF238" s="378"/>
      <c r="AG238" s="378"/>
      <c r="AH238" s="378"/>
      <c r="AI238" s="378"/>
      <c r="AJ238" s="378"/>
      <c r="AK238" s="378"/>
      <c r="AL238" s="378"/>
      <c r="AM238" s="378"/>
      <c r="AN238" s="378"/>
      <c r="AO238" s="378"/>
      <c r="AP238" s="378"/>
      <c r="AQ238" s="378"/>
      <c r="AR238" s="378"/>
      <c r="AS238" s="378"/>
      <c r="AT238" s="378"/>
      <c r="AU238" s="378"/>
      <c r="AV238" s="378"/>
      <c r="AW238" s="378"/>
      <c r="AX238" s="378"/>
      <c r="AY238" s="378"/>
      <c r="AZ238" s="378"/>
      <c r="BA238" s="378"/>
      <c r="BB238" s="378"/>
      <c r="BC238" s="378"/>
      <c r="BD238" s="378"/>
      <c r="BE238" s="378"/>
      <c r="BF238" s="378"/>
      <c r="BG238" s="378"/>
      <c r="BH238" s="378"/>
      <c r="BI238" s="378"/>
      <c r="BJ238" s="378"/>
      <c r="BK238" s="378"/>
      <c r="BL238" s="378"/>
      <c r="BM238" s="381" t="s">
        <v>831</v>
      </c>
      <c r="BN238" s="381"/>
      <c r="BO238" s="381"/>
      <c r="BP238" s="381"/>
      <c r="BQ238" s="7"/>
      <c r="BR238" s="7"/>
      <c r="BS238" s="135"/>
      <c r="BT238" s="7"/>
      <c r="BU238" s="7"/>
      <c r="BV238" s="7"/>
      <c r="BW238" s="7"/>
      <c r="BX238" s="7"/>
      <c r="BY238" s="7"/>
      <c r="BZ238" s="7"/>
      <c r="CA238" s="7"/>
      <c r="CB238" s="7"/>
      <c r="CC238" s="7"/>
      <c r="CD238" s="7"/>
    </row>
    <row r="239" spans="3:82" s="13" customFormat="1" ht="7.5" customHeight="1">
      <c r="C239" s="72"/>
      <c r="D239" s="134"/>
      <c r="L239" s="386"/>
      <c r="M239" s="386"/>
      <c r="N239" s="386"/>
      <c r="O239" s="386"/>
      <c r="P239" s="386"/>
      <c r="Q239" s="386"/>
      <c r="R239" s="386"/>
      <c r="S239" s="386"/>
      <c r="T239" s="386"/>
      <c r="U239" s="386"/>
      <c r="V239" s="386"/>
      <c r="W239" s="386"/>
      <c r="X239" s="378"/>
      <c r="Y239" s="378"/>
      <c r="Z239" s="378"/>
      <c r="AA239" s="378"/>
      <c r="AB239" s="378"/>
      <c r="AC239" s="378"/>
      <c r="AD239" s="378"/>
      <c r="AE239" s="378"/>
      <c r="AF239" s="378"/>
      <c r="AG239" s="378"/>
      <c r="AH239" s="378"/>
      <c r="AI239" s="378"/>
      <c r="AJ239" s="378"/>
      <c r="AK239" s="378"/>
      <c r="AL239" s="378"/>
      <c r="AM239" s="378"/>
      <c r="AN239" s="378"/>
      <c r="AO239" s="378"/>
      <c r="AP239" s="378"/>
      <c r="AQ239" s="378"/>
      <c r="AR239" s="378"/>
      <c r="AS239" s="378"/>
      <c r="AT239" s="378"/>
      <c r="AU239" s="378"/>
      <c r="AV239" s="378"/>
      <c r="AW239" s="378"/>
      <c r="AX239" s="378"/>
      <c r="AY239" s="378"/>
      <c r="AZ239" s="378"/>
      <c r="BA239" s="378"/>
      <c r="BB239" s="378"/>
      <c r="BC239" s="378"/>
      <c r="BD239" s="378"/>
      <c r="BE239" s="378"/>
      <c r="BF239" s="378"/>
      <c r="BG239" s="378"/>
      <c r="BH239" s="378"/>
      <c r="BI239" s="378"/>
      <c r="BJ239" s="378"/>
      <c r="BK239" s="378"/>
      <c r="BL239" s="378"/>
      <c r="BM239" s="381"/>
      <c r="BN239" s="381"/>
      <c r="BO239" s="381"/>
      <c r="BP239" s="381"/>
      <c r="BQ239" s="7"/>
      <c r="BR239" s="7"/>
      <c r="BS239" s="135"/>
      <c r="BT239" s="7"/>
      <c r="BU239" s="7"/>
      <c r="BV239" s="7"/>
      <c r="BW239" s="7"/>
      <c r="BX239" s="7"/>
      <c r="BY239" s="7"/>
      <c r="BZ239" s="7"/>
      <c r="CA239" s="7"/>
      <c r="CB239" s="7"/>
      <c r="CC239" s="7"/>
      <c r="CD239" s="7"/>
    </row>
    <row r="240" spans="3:82" s="13" customFormat="1" ht="30" customHeight="1">
      <c r="C240" s="72"/>
      <c r="D240" s="134"/>
      <c r="L240" s="386"/>
      <c r="M240" s="386"/>
      <c r="N240" s="386"/>
      <c r="O240" s="386"/>
      <c r="P240" s="386"/>
      <c r="Q240" s="386"/>
      <c r="R240" s="386"/>
      <c r="S240" s="386"/>
      <c r="T240" s="386"/>
      <c r="U240" s="386"/>
      <c r="V240" s="386"/>
      <c r="W240" s="386"/>
      <c r="X240" s="378" t="s">
        <v>814</v>
      </c>
      <c r="Y240" s="378"/>
      <c r="Z240" s="378"/>
      <c r="AA240" s="378"/>
      <c r="AB240" s="378"/>
      <c r="AC240" s="378"/>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78"/>
      <c r="AY240" s="378"/>
      <c r="AZ240" s="378"/>
      <c r="BA240" s="378"/>
      <c r="BB240" s="378"/>
      <c r="BC240" s="378"/>
      <c r="BD240" s="378"/>
      <c r="BE240" s="378"/>
      <c r="BF240" s="378"/>
      <c r="BG240" s="378"/>
      <c r="BH240" s="378"/>
      <c r="BI240" s="378"/>
      <c r="BJ240" s="378"/>
      <c r="BK240" s="378"/>
      <c r="BL240" s="378"/>
      <c r="BM240" s="381" t="s">
        <v>832</v>
      </c>
      <c r="BN240" s="381"/>
      <c r="BO240" s="381"/>
      <c r="BP240" s="381"/>
      <c r="BQ240" s="7"/>
      <c r="BR240" s="7"/>
      <c r="BS240" s="135"/>
      <c r="BT240" s="7"/>
      <c r="BU240" s="7"/>
      <c r="BV240" s="7"/>
      <c r="BW240" s="7"/>
      <c r="BX240" s="7"/>
      <c r="BY240" s="7"/>
      <c r="BZ240" s="7"/>
      <c r="CA240" s="7"/>
      <c r="CB240" s="7"/>
      <c r="CC240" s="7"/>
      <c r="CD240" s="7"/>
    </row>
    <row r="241" spans="3:82" s="13" customFormat="1" ht="7.5" customHeight="1">
      <c r="C241" s="72"/>
      <c r="D241" s="134"/>
      <c r="L241" s="386"/>
      <c r="M241" s="386"/>
      <c r="N241" s="386"/>
      <c r="O241" s="386"/>
      <c r="P241" s="386"/>
      <c r="Q241" s="386"/>
      <c r="R241" s="386"/>
      <c r="S241" s="386"/>
      <c r="T241" s="386"/>
      <c r="U241" s="386"/>
      <c r="V241" s="386"/>
      <c r="W241" s="386"/>
      <c r="X241" s="378"/>
      <c r="Y241" s="378"/>
      <c r="Z241" s="378"/>
      <c r="AA241" s="378"/>
      <c r="AB241" s="378"/>
      <c r="AC241" s="378"/>
      <c r="AD241" s="378"/>
      <c r="AE241" s="378"/>
      <c r="AF241" s="378"/>
      <c r="AG241" s="378"/>
      <c r="AH241" s="378"/>
      <c r="AI241" s="378"/>
      <c r="AJ241" s="378"/>
      <c r="AK241" s="378"/>
      <c r="AL241" s="378"/>
      <c r="AM241" s="378"/>
      <c r="AN241" s="378"/>
      <c r="AO241" s="378"/>
      <c r="AP241" s="378"/>
      <c r="AQ241" s="378"/>
      <c r="AR241" s="378"/>
      <c r="AS241" s="378"/>
      <c r="AT241" s="378"/>
      <c r="AU241" s="378"/>
      <c r="AV241" s="378"/>
      <c r="AW241" s="378"/>
      <c r="AX241" s="378"/>
      <c r="AY241" s="378"/>
      <c r="AZ241" s="378"/>
      <c r="BA241" s="378"/>
      <c r="BB241" s="378"/>
      <c r="BC241" s="378"/>
      <c r="BD241" s="378"/>
      <c r="BE241" s="378"/>
      <c r="BF241" s="378"/>
      <c r="BG241" s="378"/>
      <c r="BH241" s="378"/>
      <c r="BI241" s="378"/>
      <c r="BJ241" s="378"/>
      <c r="BK241" s="378"/>
      <c r="BL241" s="378"/>
      <c r="BM241" s="381"/>
      <c r="BN241" s="381"/>
      <c r="BO241" s="381"/>
      <c r="BP241" s="381"/>
      <c r="BQ241" s="7"/>
      <c r="BR241" s="7"/>
      <c r="BS241" s="135"/>
      <c r="BT241" s="7"/>
      <c r="BU241" s="7"/>
      <c r="BV241" s="7"/>
      <c r="BW241" s="7"/>
      <c r="BX241" s="7"/>
      <c r="BY241" s="7"/>
      <c r="BZ241" s="7"/>
      <c r="CA241" s="7"/>
      <c r="CB241" s="7"/>
      <c r="CC241" s="7"/>
      <c r="CD241" s="7"/>
    </row>
    <row r="242" spans="3:82" s="13" customFormat="1" ht="30" customHeight="1">
      <c r="C242" s="72"/>
      <c r="D242" s="134"/>
      <c r="L242" s="386"/>
      <c r="M242" s="386"/>
      <c r="N242" s="386"/>
      <c r="O242" s="386"/>
      <c r="P242" s="386"/>
      <c r="Q242" s="386"/>
      <c r="R242" s="386"/>
      <c r="S242" s="386"/>
      <c r="T242" s="386"/>
      <c r="U242" s="386"/>
      <c r="V242" s="386"/>
      <c r="W242" s="386"/>
      <c r="X242" s="378" t="s">
        <v>815</v>
      </c>
      <c r="Y242" s="378"/>
      <c r="Z242" s="378"/>
      <c r="AA242" s="378"/>
      <c r="AB242" s="378"/>
      <c r="AC242" s="378"/>
      <c r="AD242" s="378"/>
      <c r="AE242" s="378"/>
      <c r="AF242" s="378"/>
      <c r="AG242" s="378"/>
      <c r="AH242" s="378"/>
      <c r="AI242" s="378"/>
      <c r="AJ242" s="378"/>
      <c r="AK242" s="378"/>
      <c r="AL242" s="378"/>
      <c r="AM242" s="378"/>
      <c r="AN242" s="378"/>
      <c r="AO242" s="378"/>
      <c r="AP242" s="378"/>
      <c r="AQ242" s="378"/>
      <c r="AR242" s="378"/>
      <c r="AS242" s="378"/>
      <c r="AT242" s="378"/>
      <c r="AU242" s="378"/>
      <c r="AV242" s="378"/>
      <c r="AW242" s="378"/>
      <c r="AX242" s="378"/>
      <c r="AY242" s="378"/>
      <c r="AZ242" s="378"/>
      <c r="BA242" s="378"/>
      <c r="BB242" s="378"/>
      <c r="BC242" s="378"/>
      <c r="BD242" s="378"/>
      <c r="BE242" s="378"/>
      <c r="BF242" s="378"/>
      <c r="BG242" s="378"/>
      <c r="BH242" s="378"/>
      <c r="BI242" s="378"/>
      <c r="BJ242" s="378"/>
      <c r="BK242" s="378"/>
      <c r="BL242" s="378"/>
      <c r="BM242" s="381" t="s">
        <v>833</v>
      </c>
      <c r="BN242" s="381"/>
      <c r="BO242" s="381"/>
      <c r="BP242" s="381"/>
      <c r="BQ242" s="7"/>
      <c r="BR242" s="7"/>
      <c r="BS242" s="135"/>
      <c r="BT242" s="7"/>
      <c r="BU242" s="7"/>
      <c r="BV242" s="7"/>
      <c r="BW242" s="7"/>
      <c r="BX242" s="7"/>
      <c r="BY242" s="7"/>
      <c r="BZ242" s="7"/>
      <c r="CA242" s="7"/>
      <c r="CB242" s="7"/>
      <c r="CC242" s="7"/>
      <c r="CD242" s="7"/>
    </row>
    <row r="243" spans="3:82" s="13" customFormat="1" ht="7.5" customHeight="1">
      <c r="C243" s="72"/>
      <c r="D243" s="134"/>
      <c r="L243" s="386"/>
      <c r="M243" s="386"/>
      <c r="N243" s="386"/>
      <c r="O243" s="386"/>
      <c r="P243" s="386"/>
      <c r="Q243" s="386"/>
      <c r="R243" s="386"/>
      <c r="S243" s="386"/>
      <c r="T243" s="386"/>
      <c r="U243" s="386"/>
      <c r="V243" s="386"/>
      <c r="W243" s="386"/>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78"/>
      <c r="BM243" s="381"/>
      <c r="BN243" s="381"/>
      <c r="BO243" s="381"/>
      <c r="BP243" s="381"/>
      <c r="BQ243" s="7"/>
      <c r="BR243" s="7"/>
      <c r="BS243" s="135"/>
      <c r="BT243" s="7"/>
      <c r="BU243" s="7"/>
      <c r="BV243" s="7"/>
      <c r="BW243" s="7"/>
      <c r="BX243" s="7"/>
      <c r="BY243" s="7"/>
      <c r="BZ243" s="7"/>
      <c r="CA243" s="7"/>
      <c r="CB243" s="7"/>
      <c r="CC243" s="7"/>
      <c r="CD243" s="7"/>
    </row>
    <row r="244" spans="3:82" s="13" customFormat="1" ht="30" customHeight="1">
      <c r="C244" s="72"/>
      <c r="D244" s="134"/>
      <c r="L244" s="389" t="s">
        <v>800</v>
      </c>
      <c r="M244" s="389"/>
      <c r="N244" s="389"/>
      <c r="O244" s="389"/>
      <c r="P244" s="389"/>
      <c r="Q244" s="389"/>
      <c r="R244" s="389"/>
      <c r="S244" s="389"/>
      <c r="T244" s="389"/>
      <c r="U244" s="389"/>
      <c r="V244" s="389"/>
      <c r="W244" s="389"/>
      <c r="X244" s="378" t="s">
        <v>816</v>
      </c>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378"/>
      <c r="BK244" s="378"/>
      <c r="BL244" s="378"/>
      <c r="BM244" s="381" t="s">
        <v>834</v>
      </c>
      <c r="BN244" s="381"/>
      <c r="BO244" s="381"/>
      <c r="BP244" s="381"/>
      <c r="BQ244" s="7"/>
      <c r="BR244" s="7"/>
      <c r="BS244" s="135"/>
      <c r="BT244" s="7"/>
      <c r="BU244" s="7"/>
      <c r="BV244" s="7"/>
      <c r="BW244" s="7"/>
      <c r="BX244" s="7"/>
      <c r="BY244" s="7"/>
      <c r="BZ244" s="7"/>
      <c r="CA244" s="7"/>
      <c r="CB244" s="7"/>
      <c r="CC244" s="7"/>
      <c r="CD244" s="7"/>
    </row>
    <row r="245" spans="3:82" s="13" customFormat="1" ht="7.5" customHeight="1">
      <c r="C245" s="72"/>
      <c r="D245" s="134"/>
      <c r="L245" s="389"/>
      <c r="M245" s="389"/>
      <c r="N245" s="389"/>
      <c r="O245" s="389"/>
      <c r="P245" s="389"/>
      <c r="Q245" s="389"/>
      <c r="R245" s="389"/>
      <c r="S245" s="389"/>
      <c r="T245" s="389"/>
      <c r="U245" s="389"/>
      <c r="V245" s="389"/>
      <c r="W245" s="389"/>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378"/>
      <c r="BK245" s="378"/>
      <c r="BL245" s="378"/>
      <c r="BM245" s="381"/>
      <c r="BN245" s="381"/>
      <c r="BO245" s="381"/>
      <c r="BP245" s="381"/>
      <c r="BQ245" s="7"/>
      <c r="BR245" s="7"/>
      <c r="BS245" s="135"/>
      <c r="BT245" s="7"/>
      <c r="BU245" s="7"/>
      <c r="BV245" s="7"/>
      <c r="BW245" s="7"/>
      <c r="BX245" s="7"/>
      <c r="BY245" s="7"/>
      <c r="BZ245" s="7"/>
      <c r="CA245" s="7"/>
      <c r="CB245" s="7"/>
      <c r="CC245" s="7"/>
      <c r="CD245" s="7"/>
    </row>
    <row r="246" spans="3:82" s="13" customFormat="1" ht="30" customHeight="1">
      <c r="C246" s="72"/>
      <c r="D246" s="134"/>
      <c r="L246" s="389"/>
      <c r="M246" s="389"/>
      <c r="N246" s="389"/>
      <c r="O246" s="389"/>
      <c r="P246" s="389"/>
      <c r="Q246" s="389"/>
      <c r="R246" s="389"/>
      <c r="S246" s="389"/>
      <c r="T246" s="389"/>
      <c r="U246" s="389"/>
      <c r="V246" s="389"/>
      <c r="W246" s="389"/>
      <c r="X246" s="378" t="s">
        <v>817</v>
      </c>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378"/>
      <c r="BK246" s="378"/>
      <c r="BL246" s="378"/>
      <c r="BM246" s="381" t="s">
        <v>835</v>
      </c>
      <c r="BN246" s="381"/>
      <c r="BO246" s="381"/>
      <c r="BP246" s="381"/>
      <c r="BQ246" s="7"/>
      <c r="BR246" s="7"/>
      <c r="BS246" s="135"/>
      <c r="BT246" s="7"/>
      <c r="BU246" s="7"/>
      <c r="BV246" s="7"/>
      <c r="BW246" s="7"/>
      <c r="BX246" s="7"/>
      <c r="BY246" s="7"/>
      <c r="BZ246" s="7"/>
      <c r="CA246" s="7"/>
      <c r="CB246" s="7"/>
      <c r="CC246" s="7"/>
      <c r="CD246" s="7"/>
    </row>
    <row r="247" spans="3:82" s="13" customFormat="1" ht="7.5" customHeight="1">
      <c r="C247" s="72"/>
      <c r="D247" s="134"/>
      <c r="L247" s="389"/>
      <c r="M247" s="389"/>
      <c r="N247" s="389"/>
      <c r="O247" s="389"/>
      <c r="P247" s="389"/>
      <c r="Q247" s="389"/>
      <c r="R247" s="389"/>
      <c r="S247" s="389"/>
      <c r="T247" s="389"/>
      <c r="U247" s="389"/>
      <c r="V247" s="389"/>
      <c r="W247" s="389"/>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c r="BI247" s="378"/>
      <c r="BJ247" s="378"/>
      <c r="BK247" s="378"/>
      <c r="BL247" s="378"/>
      <c r="BM247" s="381"/>
      <c r="BN247" s="381"/>
      <c r="BO247" s="381"/>
      <c r="BP247" s="381"/>
      <c r="BQ247" s="7"/>
      <c r="BR247" s="7"/>
      <c r="BS247" s="135"/>
      <c r="BT247" s="7"/>
      <c r="BU247" s="7"/>
      <c r="BV247" s="7"/>
      <c r="BW247" s="7"/>
      <c r="BX247" s="7"/>
      <c r="BY247" s="7"/>
      <c r="BZ247" s="7"/>
      <c r="CA247" s="7"/>
      <c r="CB247" s="7"/>
      <c r="CC247" s="7"/>
      <c r="CD247" s="7"/>
    </row>
    <row r="248" spans="3:82" s="13" customFormat="1" ht="30" customHeight="1">
      <c r="C248" s="72"/>
      <c r="D248" s="134"/>
      <c r="L248" s="389"/>
      <c r="M248" s="389"/>
      <c r="N248" s="389"/>
      <c r="O248" s="389"/>
      <c r="P248" s="389"/>
      <c r="Q248" s="389"/>
      <c r="R248" s="389"/>
      <c r="S248" s="389"/>
      <c r="T248" s="389"/>
      <c r="U248" s="389"/>
      <c r="V248" s="389"/>
      <c r="W248" s="389"/>
      <c r="X248" s="378" t="s">
        <v>818</v>
      </c>
      <c r="Y248" s="378"/>
      <c r="Z248" s="378"/>
      <c r="AA248" s="378"/>
      <c r="AB248" s="378"/>
      <c r="AC248" s="378"/>
      <c r="AD248" s="378"/>
      <c r="AE248" s="378"/>
      <c r="AF248" s="378"/>
      <c r="AG248" s="378"/>
      <c r="AH248" s="378"/>
      <c r="AI248" s="378"/>
      <c r="AJ248" s="378"/>
      <c r="AK248" s="378"/>
      <c r="AL248" s="378"/>
      <c r="AM248" s="378"/>
      <c r="AN248" s="378"/>
      <c r="AO248" s="378"/>
      <c r="AP248" s="378"/>
      <c r="AQ248" s="378"/>
      <c r="AR248" s="378"/>
      <c r="AS248" s="378"/>
      <c r="AT248" s="378"/>
      <c r="AU248" s="378"/>
      <c r="AV248" s="378"/>
      <c r="AW248" s="378"/>
      <c r="AX248" s="378"/>
      <c r="AY248" s="378"/>
      <c r="AZ248" s="378"/>
      <c r="BA248" s="378"/>
      <c r="BB248" s="378"/>
      <c r="BC248" s="378"/>
      <c r="BD248" s="378"/>
      <c r="BE248" s="378"/>
      <c r="BF248" s="378"/>
      <c r="BG248" s="378"/>
      <c r="BH248" s="378"/>
      <c r="BI248" s="378"/>
      <c r="BJ248" s="378"/>
      <c r="BK248" s="378"/>
      <c r="BL248" s="378"/>
      <c r="BM248" s="381" t="s">
        <v>836</v>
      </c>
      <c r="BN248" s="381"/>
      <c r="BO248" s="381"/>
      <c r="BP248" s="381"/>
      <c r="BQ248" s="7"/>
      <c r="BR248" s="7"/>
      <c r="BS248" s="135"/>
      <c r="BT248" s="7"/>
      <c r="BU248" s="7"/>
      <c r="BV248" s="7"/>
      <c r="BW248" s="7"/>
      <c r="BX248" s="7"/>
      <c r="BY248" s="7"/>
      <c r="BZ248" s="7"/>
      <c r="CA248" s="7"/>
      <c r="CB248" s="7"/>
      <c r="CC248" s="7"/>
      <c r="CD248" s="7"/>
    </row>
    <row r="249" spans="3:82" s="13" customFormat="1" ht="7.5" customHeight="1">
      <c r="C249" s="72"/>
      <c r="D249" s="134"/>
      <c r="L249" s="389"/>
      <c r="M249" s="389"/>
      <c r="N249" s="389"/>
      <c r="O249" s="389"/>
      <c r="P249" s="389"/>
      <c r="Q249" s="389"/>
      <c r="R249" s="389"/>
      <c r="S249" s="389"/>
      <c r="T249" s="389"/>
      <c r="U249" s="389"/>
      <c r="V249" s="389"/>
      <c r="W249" s="389"/>
      <c r="X249" s="378"/>
      <c r="Y249" s="378"/>
      <c r="Z249" s="378"/>
      <c r="AA249" s="378"/>
      <c r="AB249" s="378"/>
      <c r="AC249" s="378"/>
      <c r="AD249" s="378"/>
      <c r="AE249" s="378"/>
      <c r="AF249" s="378"/>
      <c r="AG249" s="378"/>
      <c r="AH249" s="378"/>
      <c r="AI249" s="378"/>
      <c r="AJ249" s="378"/>
      <c r="AK249" s="378"/>
      <c r="AL249" s="378"/>
      <c r="AM249" s="378"/>
      <c r="AN249" s="378"/>
      <c r="AO249" s="378"/>
      <c r="AP249" s="378"/>
      <c r="AQ249" s="378"/>
      <c r="AR249" s="378"/>
      <c r="AS249" s="378"/>
      <c r="AT249" s="378"/>
      <c r="AU249" s="378"/>
      <c r="AV249" s="378"/>
      <c r="AW249" s="378"/>
      <c r="AX249" s="378"/>
      <c r="AY249" s="378"/>
      <c r="AZ249" s="378"/>
      <c r="BA249" s="378"/>
      <c r="BB249" s="378"/>
      <c r="BC249" s="378"/>
      <c r="BD249" s="378"/>
      <c r="BE249" s="378"/>
      <c r="BF249" s="378"/>
      <c r="BG249" s="378"/>
      <c r="BH249" s="378"/>
      <c r="BI249" s="378"/>
      <c r="BJ249" s="378"/>
      <c r="BK249" s="378"/>
      <c r="BL249" s="378"/>
      <c r="BM249" s="381"/>
      <c r="BN249" s="381"/>
      <c r="BO249" s="381"/>
      <c r="BP249" s="381"/>
      <c r="BQ249" s="7"/>
      <c r="BR249" s="7"/>
      <c r="BS249" s="135"/>
      <c r="BT249" s="7"/>
      <c r="BU249" s="7"/>
      <c r="BV249" s="7"/>
      <c r="BW249" s="7"/>
      <c r="BX249" s="7"/>
      <c r="BY249" s="7"/>
      <c r="BZ249" s="7"/>
      <c r="CA249" s="7"/>
      <c r="CB249" s="7"/>
      <c r="CC249" s="7"/>
      <c r="CD249" s="7"/>
    </row>
    <row r="250" spans="3:82" s="13" customFormat="1" ht="30" customHeight="1">
      <c r="C250" s="72"/>
      <c r="D250" s="134"/>
      <c r="L250" s="389"/>
      <c r="M250" s="389"/>
      <c r="N250" s="389"/>
      <c r="O250" s="389"/>
      <c r="P250" s="389"/>
      <c r="Q250" s="389"/>
      <c r="R250" s="389"/>
      <c r="S250" s="389"/>
      <c r="T250" s="389"/>
      <c r="U250" s="389"/>
      <c r="V250" s="389"/>
      <c r="W250" s="389"/>
      <c r="X250" s="378" t="s">
        <v>819</v>
      </c>
      <c r="Y250" s="378"/>
      <c r="Z250" s="378"/>
      <c r="AA250" s="378"/>
      <c r="AB250" s="378"/>
      <c r="AC250" s="378"/>
      <c r="AD250" s="378"/>
      <c r="AE250" s="378"/>
      <c r="AF250" s="378"/>
      <c r="AG250" s="378"/>
      <c r="AH250" s="378"/>
      <c r="AI250" s="378"/>
      <c r="AJ250" s="378"/>
      <c r="AK250" s="378"/>
      <c r="AL250" s="378"/>
      <c r="AM250" s="378"/>
      <c r="AN250" s="378"/>
      <c r="AO250" s="378"/>
      <c r="AP250" s="378"/>
      <c r="AQ250" s="378"/>
      <c r="AR250" s="378"/>
      <c r="AS250" s="378"/>
      <c r="AT250" s="378"/>
      <c r="AU250" s="378"/>
      <c r="AV250" s="378"/>
      <c r="AW250" s="378"/>
      <c r="AX250" s="378"/>
      <c r="AY250" s="378"/>
      <c r="AZ250" s="378"/>
      <c r="BA250" s="378"/>
      <c r="BB250" s="378"/>
      <c r="BC250" s="378"/>
      <c r="BD250" s="378"/>
      <c r="BE250" s="378"/>
      <c r="BF250" s="378"/>
      <c r="BG250" s="378"/>
      <c r="BH250" s="378"/>
      <c r="BI250" s="378"/>
      <c r="BJ250" s="378"/>
      <c r="BK250" s="378"/>
      <c r="BL250" s="378"/>
      <c r="BM250" s="381" t="s">
        <v>837</v>
      </c>
      <c r="BN250" s="381"/>
      <c r="BO250" s="381"/>
      <c r="BP250" s="381"/>
      <c r="BQ250" s="7"/>
      <c r="BR250" s="7"/>
      <c r="BS250" s="135"/>
      <c r="BT250" s="7"/>
      <c r="BU250" s="7"/>
      <c r="BV250" s="7"/>
      <c r="BW250" s="7"/>
      <c r="BX250" s="7"/>
      <c r="BY250" s="7"/>
      <c r="BZ250" s="7"/>
      <c r="CA250" s="7"/>
      <c r="CB250" s="7"/>
      <c r="CC250" s="7"/>
      <c r="CD250" s="7"/>
    </row>
    <row r="251" spans="3:82" s="13" customFormat="1" ht="7.5" customHeight="1">
      <c r="C251" s="72"/>
      <c r="D251" s="134"/>
      <c r="L251" s="389"/>
      <c r="M251" s="389"/>
      <c r="N251" s="389"/>
      <c r="O251" s="389"/>
      <c r="P251" s="389"/>
      <c r="Q251" s="389"/>
      <c r="R251" s="389"/>
      <c r="S251" s="389"/>
      <c r="T251" s="389"/>
      <c r="U251" s="389"/>
      <c r="V251" s="389"/>
      <c r="W251" s="389"/>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78"/>
      <c r="BM251" s="381"/>
      <c r="BN251" s="381"/>
      <c r="BO251" s="381"/>
      <c r="BP251" s="381"/>
      <c r="BQ251" s="7"/>
      <c r="BR251" s="7"/>
      <c r="BS251" s="135"/>
      <c r="BT251" s="7"/>
      <c r="BU251" s="7"/>
      <c r="BV251" s="7"/>
      <c r="BW251" s="7"/>
      <c r="BX251" s="7"/>
      <c r="BY251" s="7"/>
      <c r="BZ251" s="7"/>
      <c r="CA251" s="7"/>
      <c r="CB251" s="7"/>
      <c r="CC251" s="7"/>
      <c r="CD251" s="7"/>
    </row>
    <row r="252" spans="3:82" s="13" customFormat="1" ht="7.5" customHeight="1">
      <c r="C252" s="72"/>
      <c r="D252" s="134"/>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7"/>
      <c r="BU252" s="7"/>
      <c r="BV252" s="7"/>
      <c r="BW252" s="7"/>
      <c r="BX252" s="7"/>
      <c r="BY252" s="7"/>
      <c r="BZ252" s="7"/>
      <c r="CA252" s="7"/>
      <c r="CB252" s="7"/>
      <c r="CC252" s="7"/>
      <c r="CD252" s="7"/>
    </row>
    <row r="253" spans="3:82" s="13" customFormat="1" ht="30" customHeight="1">
      <c r="C253" s="72"/>
      <c r="D253" s="134"/>
      <c r="L253" s="379" t="s">
        <v>920</v>
      </c>
      <c r="M253" s="378"/>
      <c r="N253" s="378"/>
      <c r="O253" s="378"/>
      <c r="P253" s="378"/>
      <c r="Q253" s="378"/>
      <c r="R253" s="378"/>
      <c r="S253" s="378"/>
      <c r="T253" s="378"/>
      <c r="U253" s="378"/>
      <c r="V253" s="378"/>
      <c r="W253" s="378"/>
      <c r="X253" s="379" t="s">
        <v>820</v>
      </c>
      <c r="Y253" s="379"/>
      <c r="Z253" s="379"/>
      <c r="AA253" s="379"/>
      <c r="AB253" s="379"/>
      <c r="AC253" s="379"/>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79"/>
      <c r="AY253" s="379"/>
      <c r="AZ253" s="379"/>
      <c r="BA253" s="379"/>
      <c r="BB253" s="379"/>
      <c r="BC253" s="379"/>
      <c r="BD253" s="379"/>
      <c r="BE253" s="379"/>
      <c r="BF253" s="379"/>
      <c r="BG253" s="379"/>
      <c r="BH253" s="379"/>
      <c r="BI253" s="379"/>
      <c r="BJ253" s="379"/>
      <c r="BK253" s="379"/>
      <c r="BL253" s="379"/>
      <c r="BM253" s="381" t="s">
        <v>838</v>
      </c>
      <c r="BN253" s="381"/>
      <c r="BO253" s="381"/>
      <c r="BP253" s="381"/>
      <c r="BQ253" s="7"/>
      <c r="BR253" s="7"/>
      <c r="BS253" s="135"/>
      <c r="BT253" s="7"/>
      <c r="BU253" s="7"/>
      <c r="BV253" s="7"/>
      <c r="BW253" s="7"/>
      <c r="BX253" s="7"/>
      <c r="BY253" s="7"/>
      <c r="BZ253" s="7"/>
      <c r="CA253" s="7"/>
      <c r="CB253" s="7"/>
      <c r="CC253" s="7"/>
      <c r="CD253" s="7"/>
    </row>
    <row r="254" spans="3:82" s="13" customFormat="1" ht="30" customHeight="1">
      <c r="C254" s="72"/>
      <c r="D254" s="134"/>
      <c r="L254" s="378"/>
      <c r="M254" s="378"/>
      <c r="N254" s="378"/>
      <c r="O254" s="378"/>
      <c r="P254" s="378"/>
      <c r="Q254" s="378"/>
      <c r="R254" s="378"/>
      <c r="S254" s="378"/>
      <c r="T254" s="378"/>
      <c r="U254" s="378"/>
      <c r="V254" s="378"/>
      <c r="W254" s="378"/>
      <c r="X254" s="379"/>
      <c r="Y254" s="379"/>
      <c r="Z254" s="379"/>
      <c r="AA254" s="379"/>
      <c r="AB254" s="379"/>
      <c r="AC254" s="379"/>
      <c r="AD254" s="379"/>
      <c r="AE254" s="379"/>
      <c r="AF254" s="379"/>
      <c r="AG254" s="379"/>
      <c r="AH254" s="379"/>
      <c r="AI254" s="379"/>
      <c r="AJ254" s="379"/>
      <c r="AK254" s="379"/>
      <c r="AL254" s="379"/>
      <c r="AM254" s="379"/>
      <c r="AN254" s="379"/>
      <c r="AO254" s="379"/>
      <c r="AP254" s="379"/>
      <c r="AQ254" s="379"/>
      <c r="AR254" s="379"/>
      <c r="AS254" s="379"/>
      <c r="AT254" s="379"/>
      <c r="AU254" s="379"/>
      <c r="AV254" s="379"/>
      <c r="AW254" s="379"/>
      <c r="AX254" s="379"/>
      <c r="AY254" s="379"/>
      <c r="AZ254" s="379"/>
      <c r="BA254" s="379"/>
      <c r="BB254" s="379"/>
      <c r="BC254" s="379"/>
      <c r="BD254" s="379"/>
      <c r="BE254" s="379"/>
      <c r="BF254" s="379"/>
      <c r="BG254" s="379"/>
      <c r="BH254" s="379"/>
      <c r="BI254" s="379"/>
      <c r="BJ254" s="379"/>
      <c r="BK254" s="379"/>
      <c r="BL254" s="379"/>
      <c r="BM254" s="381"/>
      <c r="BN254" s="381"/>
      <c r="BO254" s="381"/>
      <c r="BP254" s="381"/>
      <c r="BQ254" s="7"/>
      <c r="BR254" s="7"/>
      <c r="BS254" s="135"/>
      <c r="BT254" s="7"/>
      <c r="BU254" s="7"/>
      <c r="BV254" s="7"/>
      <c r="BW254" s="7"/>
      <c r="BX254" s="7"/>
      <c r="BY254" s="7"/>
      <c r="BZ254" s="7"/>
      <c r="CA254" s="7"/>
      <c r="CB254" s="7"/>
      <c r="CC254" s="7"/>
      <c r="CD254" s="7"/>
    </row>
    <row r="255" spans="3:82" s="13" customFormat="1" ht="30" customHeight="1">
      <c r="C255" s="72"/>
      <c r="D255" s="134"/>
      <c r="L255" s="378" t="s">
        <v>801</v>
      </c>
      <c r="M255" s="378"/>
      <c r="N255" s="378"/>
      <c r="O255" s="378"/>
      <c r="P255" s="378"/>
      <c r="Q255" s="378"/>
      <c r="R255" s="378"/>
      <c r="S255" s="378"/>
      <c r="T255" s="378"/>
      <c r="U255" s="378"/>
      <c r="V255" s="378"/>
      <c r="W255" s="378"/>
      <c r="X255" s="378" t="s">
        <v>801</v>
      </c>
      <c r="Y255" s="378"/>
      <c r="Z255" s="378"/>
      <c r="AA255" s="378"/>
      <c r="AB255" s="378"/>
      <c r="AC255" s="378"/>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8"/>
      <c r="AY255" s="378"/>
      <c r="AZ255" s="378"/>
      <c r="BA255" s="378"/>
      <c r="BB255" s="378"/>
      <c r="BC255" s="378"/>
      <c r="BD255" s="378"/>
      <c r="BE255" s="378"/>
      <c r="BF255" s="378"/>
      <c r="BG255" s="378"/>
      <c r="BH255" s="378"/>
      <c r="BI255" s="378"/>
      <c r="BJ255" s="378"/>
      <c r="BK255" s="378"/>
      <c r="BL255" s="378"/>
      <c r="BM255" s="381" t="s">
        <v>839</v>
      </c>
      <c r="BN255" s="381"/>
      <c r="BO255" s="381"/>
      <c r="BP255" s="381"/>
      <c r="BQ255" s="7"/>
      <c r="BR255" s="7"/>
      <c r="BS255" s="135"/>
      <c r="BT255" s="7"/>
      <c r="BU255" s="7"/>
      <c r="BV255" s="7"/>
      <c r="BW255" s="7"/>
      <c r="BX255" s="7"/>
      <c r="BY255" s="7"/>
      <c r="BZ255" s="7"/>
      <c r="CA255" s="7"/>
      <c r="CB255" s="7"/>
      <c r="CC255" s="7"/>
      <c r="CD255" s="7"/>
    </row>
    <row r="256" spans="3:82" s="13" customFormat="1" ht="7.5" customHeight="1">
      <c r="C256" s="72"/>
      <c r="D256" s="134"/>
      <c r="L256" s="378"/>
      <c r="M256" s="378"/>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78"/>
      <c r="AR256" s="378"/>
      <c r="AS256" s="378"/>
      <c r="AT256" s="378"/>
      <c r="AU256" s="378"/>
      <c r="AV256" s="378"/>
      <c r="AW256" s="378"/>
      <c r="AX256" s="378"/>
      <c r="AY256" s="378"/>
      <c r="AZ256" s="378"/>
      <c r="BA256" s="378"/>
      <c r="BB256" s="378"/>
      <c r="BC256" s="378"/>
      <c r="BD256" s="378"/>
      <c r="BE256" s="378"/>
      <c r="BF256" s="378"/>
      <c r="BG256" s="378"/>
      <c r="BH256" s="378"/>
      <c r="BI256" s="378"/>
      <c r="BJ256" s="378"/>
      <c r="BK256" s="378"/>
      <c r="BL256" s="378"/>
      <c r="BM256" s="381"/>
      <c r="BN256" s="381"/>
      <c r="BO256" s="381"/>
      <c r="BP256" s="381"/>
      <c r="BQ256" s="7"/>
      <c r="BR256" s="7"/>
      <c r="BS256" s="135"/>
      <c r="BT256" s="7"/>
      <c r="BU256" s="7"/>
      <c r="BV256" s="7"/>
      <c r="BW256" s="7"/>
      <c r="BX256" s="7"/>
      <c r="BY256" s="7"/>
      <c r="BZ256" s="7"/>
      <c r="CA256" s="7"/>
      <c r="CB256" s="7"/>
      <c r="CC256" s="7"/>
      <c r="CD256" s="7"/>
    </row>
    <row r="257" spans="3:82" s="13" customFormat="1" ht="30" customHeight="1">
      <c r="C257" s="72"/>
      <c r="D257" s="134"/>
      <c r="L257" s="378" t="s">
        <v>802</v>
      </c>
      <c r="M257" s="378"/>
      <c r="N257" s="378"/>
      <c r="O257" s="378"/>
      <c r="P257" s="378"/>
      <c r="Q257" s="378"/>
      <c r="R257" s="378"/>
      <c r="S257" s="378"/>
      <c r="T257" s="378"/>
      <c r="U257" s="378"/>
      <c r="V257" s="378"/>
      <c r="W257" s="378"/>
      <c r="X257" s="378" t="s">
        <v>802</v>
      </c>
      <c r="Y257" s="378"/>
      <c r="Z257" s="378"/>
      <c r="AA257" s="378"/>
      <c r="AB257" s="378"/>
      <c r="AC257" s="378"/>
      <c r="AD257" s="378"/>
      <c r="AE257" s="378"/>
      <c r="AF257" s="378"/>
      <c r="AG257" s="378"/>
      <c r="AH257" s="378"/>
      <c r="AI257" s="378"/>
      <c r="AJ257" s="378"/>
      <c r="AK257" s="378"/>
      <c r="AL257" s="378"/>
      <c r="AM257" s="378"/>
      <c r="AN257" s="378"/>
      <c r="AO257" s="378"/>
      <c r="AP257" s="378"/>
      <c r="AQ257" s="378"/>
      <c r="AR257" s="378"/>
      <c r="AS257" s="378"/>
      <c r="AT257" s="378"/>
      <c r="AU257" s="378"/>
      <c r="AV257" s="378"/>
      <c r="AW257" s="378"/>
      <c r="AX257" s="378"/>
      <c r="AY257" s="378"/>
      <c r="AZ257" s="378"/>
      <c r="BA257" s="378"/>
      <c r="BB257" s="378"/>
      <c r="BC257" s="378"/>
      <c r="BD257" s="378"/>
      <c r="BE257" s="378"/>
      <c r="BF257" s="378"/>
      <c r="BG257" s="378"/>
      <c r="BH257" s="378"/>
      <c r="BI257" s="378"/>
      <c r="BJ257" s="378"/>
      <c r="BK257" s="378"/>
      <c r="BL257" s="378"/>
      <c r="BM257" s="381" t="s">
        <v>840</v>
      </c>
      <c r="BN257" s="381"/>
      <c r="BO257" s="381"/>
      <c r="BP257" s="381"/>
      <c r="BQ257" s="7"/>
      <c r="BR257" s="7"/>
      <c r="BS257" s="135"/>
      <c r="BT257" s="7"/>
      <c r="BU257" s="7"/>
      <c r="BV257" s="7"/>
      <c r="BW257" s="7"/>
      <c r="BX257" s="7"/>
      <c r="BY257" s="7"/>
      <c r="BZ257" s="7"/>
      <c r="CA257" s="7"/>
      <c r="CB257" s="7"/>
      <c r="CC257" s="7"/>
      <c r="CD257" s="7"/>
    </row>
    <row r="258" spans="3:82" s="13" customFormat="1" ht="7.5" customHeight="1">
      <c r="C258" s="72"/>
      <c r="D258" s="134"/>
      <c r="L258" s="378"/>
      <c r="M258" s="378"/>
      <c r="N258" s="378"/>
      <c r="O258" s="378"/>
      <c r="P258" s="378"/>
      <c r="Q258" s="378"/>
      <c r="R258" s="378"/>
      <c r="S258" s="378"/>
      <c r="T258" s="378"/>
      <c r="U258" s="378"/>
      <c r="V258" s="378"/>
      <c r="W258" s="378"/>
      <c r="X258" s="378"/>
      <c r="Y258" s="378"/>
      <c r="Z258" s="378"/>
      <c r="AA258" s="378"/>
      <c r="AB258" s="378"/>
      <c r="AC258" s="378"/>
      <c r="AD258" s="378"/>
      <c r="AE258" s="378"/>
      <c r="AF258" s="378"/>
      <c r="AG258" s="378"/>
      <c r="AH258" s="378"/>
      <c r="AI258" s="378"/>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L258" s="378"/>
      <c r="BM258" s="381"/>
      <c r="BN258" s="381"/>
      <c r="BO258" s="381"/>
      <c r="BP258" s="381"/>
      <c r="BQ258" s="7"/>
      <c r="BR258" s="7"/>
      <c r="BS258" s="135"/>
      <c r="BT258" s="7"/>
      <c r="BU258" s="7"/>
      <c r="BV258" s="7"/>
      <c r="BW258" s="7"/>
      <c r="BX258" s="7"/>
      <c r="BY258" s="7"/>
      <c r="BZ258" s="7"/>
      <c r="CA258" s="7"/>
      <c r="CB258" s="7"/>
      <c r="CC258" s="7"/>
      <c r="CD258" s="7"/>
    </row>
    <row r="259" spans="3:82" s="13" customFormat="1" ht="30" customHeight="1">
      <c r="C259" s="72"/>
      <c r="D259" s="134"/>
      <c r="L259" s="389" t="s">
        <v>803</v>
      </c>
      <c r="M259" s="389"/>
      <c r="N259" s="389"/>
      <c r="O259" s="389"/>
      <c r="P259" s="389"/>
      <c r="Q259" s="389"/>
      <c r="R259" s="389"/>
      <c r="S259" s="389"/>
      <c r="T259" s="389"/>
      <c r="U259" s="389"/>
      <c r="V259" s="389"/>
      <c r="W259" s="389"/>
      <c r="X259" s="378" t="s">
        <v>821</v>
      </c>
      <c r="Y259" s="378"/>
      <c r="Z259" s="378"/>
      <c r="AA259" s="378"/>
      <c r="AB259" s="378"/>
      <c r="AC259" s="378"/>
      <c r="AD259" s="378"/>
      <c r="AE259" s="378"/>
      <c r="AF259" s="378"/>
      <c r="AG259" s="378"/>
      <c r="AH259" s="378"/>
      <c r="AI259" s="378"/>
      <c r="AJ259" s="378"/>
      <c r="AK259" s="378"/>
      <c r="AL259" s="378"/>
      <c r="AM259" s="378"/>
      <c r="AN259" s="378"/>
      <c r="AO259" s="378"/>
      <c r="AP259" s="378"/>
      <c r="AQ259" s="378"/>
      <c r="AR259" s="378"/>
      <c r="AS259" s="378"/>
      <c r="AT259" s="378"/>
      <c r="AU259" s="378"/>
      <c r="AV259" s="378"/>
      <c r="AW259" s="378"/>
      <c r="AX259" s="378"/>
      <c r="AY259" s="378"/>
      <c r="AZ259" s="378"/>
      <c r="BA259" s="378"/>
      <c r="BB259" s="378"/>
      <c r="BC259" s="378"/>
      <c r="BD259" s="378"/>
      <c r="BE259" s="378"/>
      <c r="BF259" s="378"/>
      <c r="BG259" s="378"/>
      <c r="BH259" s="378"/>
      <c r="BI259" s="378"/>
      <c r="BJ259" s="378"/>
      <c r="BK259" s="378"/>
      <c r="BL259" s="378"/>
      <c r="BM259" s="381" t="s">
        <v>841</v>
      </c>
      <c r="BN259" s="381"/>
      <c r="BO259" s="381"/>
      <c r="BP259" s="381"/>
      <c r="BQ259" s="7"/>
      <c r="BR259" s="7"/>
      <c r="BS259" s="135"/>
      <c r="BT259" s="7"/>
      <c r="BU259" s="7"/>
      <c r="BV259" s="7"/>
      <c r="BW259" s="7"/>
      <c r="BX259" s="7"/>
      <c r="BY259" s="7"/>
      <c r="BZ259" s="7"/>
      <c r="CA259" s="7"/>
      <c r="CB259" s="7"/>
      <c r="CC259" s="7"/>
      <c r="CD259" s="7"/>
    </row>
    <row r="260" spans="3:82" s="13" customFormat="1" ht="7.5" customHeight="1">
      <c r="C260" s="72"/>
      <c r="D260" s="134"/>
      <c r="L260" s="389"/>
      <c r="M260" s="389"/>
      <c r="N260" s="389"/>
      <c r="O260" s="389"/>
      <c r="P260" s="389"/>
      <c r="Q260" s="389"/>
      <c r="R260" s="389"/>
      <c r="S260" s="389"/>
      <c r="T260" s="389"/>
      <c r="U260" s="389"/>
      <c r="V260" s="389"/>
      <c r="W260" s="389"/>
      <c r="X260" s="378"/>
      <c r="Y260" s="378"/>
      <c r="Z260" s="378"/>
      <c r="AA260" s="378"/>
      <c r="AB260" s="378"/>
      <c r="AC260" s="378"/>
      <c r="AD260" s="378"/>
      <c r="AE260" s="378"/>
      <c r="AF260" s="378"/>
      <c r="AG260" s="378"/>
      <c r="AH260" s="378"/>
      <c r="AI260" s="378"/>
      <c r="AJ260" s="378"/>
      <c r="AK260" s="378"/>
      <c r="AL260" s="378"/>
      <c r="AM260" s="378"/>
      <c r="AN260" s="378"/>
      <c r="AO260" s="378"/>
      <c r="AP260" s="378"/>
      <c r="AQ260" s="378"/>
      <c r="AR260" s="378"/>
      <c r="AS260" s="378"/>
      <c r="AT260" s="378"/>
      <c r="AU260" s="378"/>
      <c r="AV260" s="378"/>
      <c r="AW260" s="378"/>
      <c r="AX260" s="378"/>
      <c r="AY260" s="378"/>
      <c r="AZ260" s="378"/>
      <c r="BA260" s="378"/>
      <c r="BB260" s="378"/>
      <c r="BC260" s="378"/>
      <c r="BD260" s="378"/>
      <c r="BE260" s="378"/>
      <c r="BF260" s="378"/>
      <c r="BG260" s="378"/>
      <c r="BH260" s="378"/>
      <c r="BI260" s="378"/>
      <c r="BJ260" s="378"/>
      <c r="BK260" s="378"/>
      <c r="BL260" s="378"/>
      <c r="BM260" s="381"/>
      <c r="BN260" s="381"/>
      <c r="BO260" s="381"/>
      <c r="BP260" s="381"/>
      <c r="BQ260" s="7"/>
      <c r="BR260" s="7"/>
      <c r="BS260" s="135"/>
      <c r="BT260" s="7"/>
      <c r="BU260" s="7"/>
      <c r="BV260" s="7"/>
      <c r="BW260" s="7"/>
      <c r="BX260" s="7"/>
      <c r="BY260" s="7"/>
      <c r="BZ260" s="7"/>
      <c r="CA260" s="7"/>
      <c r="CB260" s="7"/>
      <c r="CC260" s="7"/>
      <c r="CD260" s="7"/>
    </row>
    <row r="261" spans="3:82" s="13" customFormat="1" ht="30" customHeight="1">
      <c r="C261" s="72"/>
      <c r="D261" s="134"/>
      <c r="L261" s="389"/>
      <c r="M261" s="389"/>
      <c r="N261" s="389"/>
      <c r="O261" s="389"/>
      <c r="P261" s="389"/>
      <c r="Q261" s="389"/>
      <c r="R261" s="389"/>
      <c r="S261" s="389"/>
      <c r="T261" s="389"/>
      <c r="U261" s="389"/>
      <c r="V261" s="389"/>
      <c r="W261" s="389"/>
      <c r="X261" s="378" t="s">
        <v>822</v>
      </c>
      <c r="Y261" s="378"/>
      <c r="Z261" s="378"/>
      <c r="AA261" s="378"/>
      <c r="AB261" s="378"/>
      <c r="AC261" s="378"/>
      <c r="AD261" s="378"/>
      <c r="AE261" s="378"/>
      <c r="AF261" s="378"/>
      <c r="AG261" s="378"/>
      <c r="AH261" s="378"/>
      <c r="AI261" s="378"/>
      <c r="AJ261" s="378"/>
      <c r="AK261" s="378"/>
      <c r="AL261" s="378"/>
      <c r="AM261" s="378"/>
      <c r="AN261" s="378"/>
      <c r="AO261" s="378"/>
      <c r="AP261" s="378"/>
      <c r="AQ261" s="378"/>
      <c r="AR261" s="378"/>
      <c r="AS261" s="378"/>
      <c r="AT261" s="378"/>
      <c r="AU261" s="378"/>
      <c r="AV261" s="378"/>
      <c r="AW261" s="378"/>
      <c r="AX261" s="378"/>
      <c r="AY261" s="378"/>
      <c r="AZ261" s="378"/>
      <c r="BA261" s="378"/>
      <c r="BB261" s="378"/>
      <c r="BC261" s="378"/>
      <c r="BD261" s="378"/>
      <c r="BE261" s="378"/>
      <c r="BF261" s="378"/>
      <c r="BG261" s="378"/>
      <c r="BH261" s="378"/>
      <c r="BI261" s="378"/>
      <c r="BJ261" s="378"/>
      <c r="BK261" s="378"/>
      <c r="BL261" s="378"/>
      <c r="BM261" s="381" t="s">
        <v>842</v>
      </c>
      <c r="BN261" s="381"/>
      <c r="BO261" s="381"/>
      <c r="BP261" s="381"/>
      <c r="BQ261" s="7"/>
      <c r="BR261" s="7"/>
      <c r="BS261" s="135"/>
      <c r="BT261" s="7"/>
      <c r="BU261" s="7"/>
      <c r="BV261" s="7"/>
      <c r="BW261" s="7"/>
      <c r="BX261" s="7"/>
      <c r="BY261" s="7"/>
      <c r="BZ261" s="7"/>
      <c r="CA261" s="7"/>
      <c r="CB261" s="7"/>
      <c r="CC261" s="7"/>
      <c r="CD261" s="7"/>
    </row>
    <row r="262" spans="3:82" s="13" customFormat="1" ht="7.5" customHeight="1">
      <c r="C262" s="72"/>
      <c r="D262" s="134"/>
      <c r="L262" s="389"/>
      <c r="M262" s="389"/>
      <c r="N262" s="389"/>
      <c r="O262" s="389"/>
      <c r="P262" s="389"/>
      <c r="Q262" s="389"/>
      <c r="R262" s="389"/>
      <c r="S262" s="389"/>
      <c r="T262" s="389"/>
      <c r="U262" s="389"/>
      <c r="V262" s="389"/>
      <c r="W262" s="389"/>
      <c r="X262" s="378"/>
      <c r="Y262" s="378"/>
      <c r="Z262" s="378"/>
      <c r="AA262" s="378"/>
      <c r="AB262" s="378"/>
      <c r="AC262" s="378"/>
      <c r="AD262" s="378"/>
      <c r="AE262" s="378"/>
      <c r="AF262" s="378"/>
      <c r="AG262" s="378"/>
      <c r="AH262" s="378"/>
      <c r="AI262" s="378"/>
      <c r="AJ262" s="378"/>
      <c r="AK262" s="378"/>
      <c r="AL262" s="378"/>
      <c r="AM262" s="378"/>
      <c r="AN262" s="378"/>
      <c r="AO262" s="378"/>
      <c r="AP262" s="378"/>
      <c r="AQ262" s="378"/>
      <c r="AR262" s="378"/>
      <c r="AS262" s="378"/>
      <c r="AT262" s="378"/>
      <c r="AU262" s="378"/>
      <c r="AV262" s="378"/>
      <c r="AW262" s="378"/>
      <c r="AX262" s="378"/>
      <c r="AY262" s="378"/>
      <c r="AZ262" s="378"/>
      <c r="BA262" s="378"/>
      <c r="BB262" s="378"/>
      <c r="BC262" s="378"/>
      <c r="BD262" s="378"/>
      <c r="BE262" s="378"/>
      <c r="BF262" s="378"/>
      <c r="BG262" s="378"/>
      <c r="BH262" s="378"/>
      <c r="BI262" s="378"/>
      <c r="BJ262" s="378"/>
      <c r="BK262" s="378"/>
      <c r="BL262" s="378"/>
      <c r="BM262" s="381"/>
      <c r="BN262" s="381"/>
      <c r="BO262" s="381"/>
      <c r="BP262" s="381"/>
      <c r="BQ262" s="7"/>
      <c r="BR262" s="7"/>
      <c r="BS262" s="135"/>
      <c r="BT262" s="7"/>
      <c r="BU262" s="7"/>
      <c r="BV262" s="7"/>
      <c r="BW262" s="7"/>
      <c r="BX262" s="7"/>
      <c r="BY262" s="7"/>
      <c r="BZ262" s="7"/>
      <c r="CA262" s="7"/>
      <c r="CB262" s="7"/>
      <c r="CC262" s="7"/>
      <c r="CD262" s="7"/>
    </row>
    <row r="263" spans="3:82" s="13" customFormat="1" ht="30" customHeight="1">
      <c r="C263" s="72"/>
      <c r="D263" s="134"/>
      <c r="L263" s="386" t="s">
        <v>846</v>
      </c>
      <c r="M263" s="386"/>
      <c r="N263" s="386"/>
      <c r="O263" s="386"/>
      <c r="P263" s="386"/>
      <c r="Q263" s="386"/>
      <c r="R263" s="386"/>
      <c r="S263" s="386"/>
      <c r="T263" s="386"/>
      <c r="U263" s="386"/>
      <c r="V263" s="386"/>
      <c r="W263" s="386"/>
      <c r="X263" s="379" t="s">
        <v>860</v>
      </c>
      <c r="Y263" s="379"/>
      <c r="Z263" s="379"/>
      <c r="AA263" s="379"/>
      <c r="AB263" s="379"/>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L263" s="379"/>
      <c r="BM263" s="381" t="s">
        <v>876</v>
      </c>
      <c r="BN263" s="381"/>
      <c r="BO263" s="381"/>
      <c r="BP263" s="381"/>
      <c r="BQ263" s="7"/>
      <c r="BR263" s="7"/>
      <c r="BS263" s="135"/>
      <c r="BT263" s="7"/>
      <c r="BU263" s="7"/>
      <c r="BV263" s="7"/>
      <c r="BW263" s="7"/>
      <c r="BX263" s="7"/>
      <c r="BY263" s="7"/>
      <c r="BZ263" s="7"/>
      <c r="CA263" s="7"/>
      <c r="CB263" s="7"/>
      <c r="CC263" s="7"/>
      <c r="CD263" s="7"/>
    </row>
    <row r="264" spans="3:82" s="13" customFormat="1" ht="7.5" customHeight="1">
      <c r="C264" s="72"/>
      <c r="D264" s="134"/>
      <c r="L264" s="386"/>
      <c r="M264" s="386"/>
      <c r="N264" s="386"/>
      <c r="O264" s="386"/>
      <c r="P264" s="386"/>
      <c r="Q264" s="386"/>
      <c r="R264" s="386"/>
      <c r="S264" s="386"/>
      <c r="T264" s="386"/>
      <c r="U264" s="386"/>
      <c r="V264" s="386"/>
      <c r="W264" s="386"/>
      <c r="X264" s="379"/>
      <c r="Y264" s="379"/>
      <c r="Z264" s="379"/>
      <c r="AA264" s="379"/>
      <c r="AB264" s="37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L264" s="379"/>
      <c r="BM264" s="381"/>
      <c r="BN264" s="381"/>
      <c r="BO264" s="381"/>
      <c r="BP264" s="381"/>
      <c r="BQ264" s="7"/>
      <c r="BR264" s="7"/>
      <c r="BS264" s="135"/>
      <c r="BT264" s="7"/>
      <c r="BU264" s="7"/>
      <c r="BV264" s="7"/>
      <c r="BW264" s="7"/>
      <c r="BX264" s="7"/>
      <c r="BY264" s="7"/>
      <c r="BZ264" s="7"/>
      <c r="CA264" s="7"/>
      <c r="CB264" s="7"/>
      <c r="CC264" s="7"/>
      <c r="CD264" s="7"/>
    </row>
    <row r="265" spans="3:82" s="13" customFormat="1" ht="30" customHeight="1">
      <c r="C265" s="72"/>
      <c r="D265" s="134"/>
      <c r="L265" s="386"/>
      <c r="M265" s="386"/>
      <c r="N265" s="386"/>
      <c r="O265" s="386"/>
      <c r="P265" s="386"/>
      <c r="Q265" s="386"/>
      <c r="R265" s="386"/>
      <c r="S265" s="386"/>
      <c r="T265" s="386"/>
      <c r="U265" s="386"/>
      <c r="V265" s="386"/>
      <c r="W265" s="386"/>
      <c r="X265" s="379" t="s">
        <v>861</v>
      </c>
      <c r="Y265" s="379"/>
      <c r="Z265" s="379"/>
      <c r="AA265" s="379"/>
      <c r="AB265" s="379"/>
      <c r="AC265" s="379"/>
      <c r="AD265" s="379"/>
      <c r="AE265" s="379"/>
      <c r="AF265" s="379"/>
      <c r="AG265" s="379"/>
      <c r="AH265" s="379"/>
      <c r="AI265" s="379"/>
      <c r="AJ265" s="379"/>
      <c r="AK265" s="379"/>
      <c r="AL265" s="379"/>
      <c r="AM265" s="379"/>
      <c r="AN265" s="379"/>
      <c r="AO265" s="379"/>
      <c r="AP265" s="379"/>
      <c r="AQ265" s="379"/>
      <c r="AR265" s="379"/>
      <c r="AS265" s="379"/>
      <c r="AT265" s="379"/>
      <c r="AU265" s="379"/>
      <c r="AV265" s="379"/>
      <c r="AW265" s="379"/>
      <c r="AX265" s="379"/>
      <c r="AY265" s="379"/>
      <c r="AZ265" s="379"/>
      <c r="BA265" s="379"/>
      <c r="BB265" s="379"/>
      <c r="BC265" s="379"/>
      <c r="BD265" s="379"/>
      <c r="BE265" s="379"/>
      <c r="BF265" s="379"/>
      <c r="BG265" s="379"/>
      <c r="BH265" s="379"/>
      <c r="BI265" s="379"/>
      <c r="BJ265" s="379"/>
      <c r="BK265" s="379"/>
      <c r="BL265" s="379"/>
      <c r="BM265" s="381" t="s">
        <v>866</v>
      </c>
      <c r="BN265" s="381"/>
      <c r="BO265" s="381"/>
      <c r="BP265" s="381"/>
      <c r="BQ265" s="7"/>
      <c r="BR265" s="7"/>
      <c r="BS265" s="135"/>
      <c r="BT265" s="7"/>
      <c r="BU265" s="7"/>
      <c r="BV265" s="7"/>
      <c r="BW265" s="7"/>
      <c r="BX265" s="7"/>
      <c r="BY265" s="7"/>
      <c r="BZ265" s="7"/>
      <c r="CA265" s="7"/>
      <c r="CB265" s="7"/>
      <c r="CC265" s="7"/>
      <c r="CD265" s="7"/>
    </row>
    <row r="266" spans="3:82" s="13" customFormat="1" ht="7.5" customHeight="1">
      <c r="C266" s="72"/>
      <c r="D266" s="134"/>
      <c r="L266" s="386"/>
      <c r="M266" s="386"/>
      <c r="N266" s="386"/>
      <c r="O266" s="386"/>
      <c r="P266" s="386"/>
      <c r="Q266" s="386"/>
      <c r="R266" s="386"/>
      <c r="S266" s="386"/>
      <c r="T266" s="386"/>
      <c r="U266" s="386"/>
      <c r="V266" s="386"/>
      <c r="W266" s="386"/>
      <c r="X266" s="379"/>
      <c r="Y266" s="379"/>
      <c r="Z266" s="379"/>
      <c r="AA266" s="379"/>
      <c r="AB266" s="379"/>
      <c r="AC266" s="379"/>
      <c r="AD266" s="379"/>
      <c r="AE266" s="379"/>
      <c r="AF266" s="379"/>
      <c r="AG266" s="379"/>
      <c r="AH266" s="379"/>
      <c r="AI266" s="379"/>
      <c r="AJ266" s="379"/>
      <c r="AK266" s="379"/>
      <c r="AL266" s="379"/>
      <c r="AM266" s="379"/>
      <c r="AN266" s="379"/>
      <c r="AO266" s="379"/>
      <c r="AP266" s="379"/>
      <c r="AQ266" s="379"/>
      <c r="AR266" s="379"/>
      <c r="AS266" s="379"/>
      <c r="AT266" s="379"/>
      <c r="AU266" s="379"/>
      <c r="AV266" s="379"/>
      <c r="AW266" s="379"/>
      <c r="AX266" s="379"/>
      <c r="AY266" s="379"/>
      <c r="AZ266" s="379"/>
      <c r="BA266" s="379"/>
      <c r="BB266" s="379"/>
      <c r="BC266" s="379"/>
      <c r="BD266" s="379"/>
      <c r="BE266" s="379"/>
      <c r="BF266" s="379"/>
      <c r="BG266" s="379"/>
      <c r="BH266" s="379"/>
      <c r="BI266" s="379"/>
      <c r="BJ266" s="379"/>
      <c r="BK266" s="379"/>
      <c r="BL266" s="379"/>
      <c r="BM266" s="381"/>
      <c r="BN266" s="381"/>
      <c r="BO266" s="381"/>
      <c r="BP266" s="381"/>
      <c r="BQ266" s="7"/>
      <c r="BR266" s="7"/>
      <c r="BS266" s="135"/>
      <c r="BT266" s="7"/>
      <c r="BU266" s="7"/>
      <c r="BV266" s="7"/>
      <c r="BW266" s="7"/>
      <c r="BX266" s="7"/>
      <c r="BY266" s="7"/>
      <c r="BZ266" s="7"/>
      <c r="CA266" s="7"/>
      <c r="CB266" s="7"/>
      <c r="CC266" s="7"/>
      <c r="CD266" s="7"/>
    </row>
    <row r="267" spans="3:82" s="13" customFormat="1" ht="30" customHeight="1">
      <c r="C267" s="72"/>
      <c r="D267" s="134"/>
      <c r="L267" s="386" t="s">
        <v>847</v>
      </c>
      <c r="M267" s="386"/>
      <c r="N267" s="386"/>
      <c r="O267" s="386"/>
      <c r="P267" s="386"/>
      <c r="Q267" s="386"/>
      <c r="R267" s="386"/>
      <c r="S267" s="386"/>
      <c r="T267" s="386"/>
      <c r="U267" s="386"/>
      <c r="V267" s="386"/>
      <c r="W267" s="386"/>
      <c r="X267" s="379" t="s">
        <v>862</v>
      </c>
      <c r="Y267" s="379"/>
      <c r="Z267" s="379"/>
      <c r="AA267" s="379"/>
      <c r="AB267" s="379"/>
      <c r="AC267" s="379"/>
      <c r="AD267" s="379"/>
      <c r="AE267" s="379"/>
      <c r="AF267" s="379"/>
      <c r="AG267" s="379"/>
      <c r="AH267" s="379"/>
      <c r="AI267" s="379"/>
      <c r="AJ267" s="379"/>
      <c r="AK267" s="379"/>
      <c r="AL267" s="379"/>
      <c r="AM267" s="379"/>
      <c r="AN267" s="379"/>
      <c r="AO267" s="379"/>
      <c r="AP267" s="379"/>
      <c r="AQ267" s="379"/>
      <c r="AR267" s="379"/>
      <c r="AS267" s="379"/>
      <c r="AT267" s="379"/>
      <c r="AU267" s="379"/>
      <c r="AV267" s="379"/>
      <c r="AW267" s="379"/>
      <c r="AX267" s="379"/>
      <c r="AY267" s="379"/>
      <c r="AZ267" s="379"/>
      <c r="BA267" s="379"/>
      <c r="BB267" s="379"/>
      <c r="BC267" s="379"/>
      <c r="BD267" s="379"/>
      <c r="BE267" s="379"/>
      <c r="BF267" s="379"/>
      <c r="BG267" s="379"/>
      <c r="BH267" s="379"/>
      <c r="BI267" s="379"/>
      <c r="BJ267" s="379"/>
      <c r="BK267" s="379"/>
      <c r="BL267" s="379"/>
      <c r="BM267" s="381" t="s">
        <v>867</v>
      </c>
      <c r="BN267" s="381"/>
      <c r="BO267" s="381"/>
      <c r="BP267" s="381"/>
      <c r="BQ267" s="7"/>
      <c r="BR267" s="7"/>
      <c r="BS267" s="135"/>
      <c r="BT267" s="7"/>
      <c r="BU267" s="7"/>
      <c r="BV267" s="7"/>
      <c r="BW267" s="7"/>
      <c r="BX267" s="7"/>
      <c r="BY267" s="7"/>
      <c r="BZ267" s="7"/>
      <c r="CA267" s="7"/>
      <c r="CB267" s="7"/>
      <c r="CC267" s="7"/>
      <c r="CD267" s="7"/>
    </row>
    <row r="268" spans="3:82" s="13" customFormat="1" ht="7.5" customHeight="1">
      <c r="C268" s="72"/>
      <c r="D268" s="134"/>
      <c r="L268" s="386"/>
      <c r="M268" s="386"/>
      <c r="N268" s="386"/>
      <c r="O268" s="386"/>
      <c r="P268" s="386"/>
      <c r="Q268" s="386"/>
      <c r="R268" s="386"/>
      <c r="S268" s="386"/>
      <c r="T268" s="386"/>
      <c r="U268" s="386"/>
      <c r="V268" s="386"/>
      <c r="W268" s="386"/>
      <c r="X268" s="379"/>
      <c r="Y268" s="379"/>
      <c r="Z268" s="379"/>
      <c r="AA268" s="379"/>
      <c r="AB268" s="379"/>
      <c r="AC268" s="379"/>
      <c r="AD268" s="379"/>
      <c r="AE268" s="379"/>
      <c r="AF268" s="379"/>
      <c r="AG268" s="379"/>
      <c r="AH268" s="379"/>
      <c r="AI268" s="379"/>
      <c r="AJ268" s="379"/>
      <c r="AK268" s="379"/>
      <c r="AL268" s="379"/>
      <c r="AM268" s="379"/>
      <c r="AN268" s="379"/>
      <c r="AO268" s="379"/>
      <c r="AP268" s="379"/>
      <c r="AQ268" s="379"/>
      <c r="AR268" s="379"/>
      <c r="AS268" s="379"/>
      <c r="AT268" s="379"/>
      <c r="AU268" s="379"/>
      <c r="AV268" s="379"/>
      <c r="AW268" s="379"/>
      <c r="AX268" s="379"/>
      <c r="AY268" s="379"/>
      <c r="AZ268" s="379"/>
      <c r="BA268" s="379"/>
      <c r="BB268" s="379"/>
      <c r="BC268" s="379"/>
      <c r="BD268" s="379"/>
      <c r="BE268" s="379"/>
      <c r="BF268" s="379"/>
      <c r="BG268" s="379"/>
      <c r="BH268" s="379"/>
      <c r="BI268" s="379"/>
      <c r="BJ268" s="379"/>
      <c r="BK268" s="379"/>
      <c r="BL268" s="379"/>
      <c r="BM268" s="381"/>
      <c r="BN268" s="381"/>
      <c r="BO268" s="381"/>
      <c r="BP268" s="381"/>
      <c r="BQ268" s="7"/>
      <c r="BR268" s="7"/>
      <c r="BS268" s="135"/>
      <c r="BT268" s="7"/>
      <c r="BU268" s="7"/>
      <c r="BV268" s="7"/>
      <c r="BW268" s="7"/>
      <c r="BX268" s="7"/>
      <c r="BY268" s="7"/>
      <c r="BZ268" s="7"/>
      <c r="CA268" s="7"/>
      <c r="CB268" s="7"/>
      <c r="CC268" s="7"/>
      <c r="CD268" s="7"/>
    </row>
    <row r="269" spans="3:82" s="13" customFormat="1" ht="30" customHeight="1">
      <c r="C269" s="72"/>
      <c r="D269" s="134"/>
      <c r="L269" s="386"/>
      <c r="M269" s="386"/>
      <c r="N269" s="386"/>
      <c r="O269" s="386"/>
      <c r="P269" s="386"/>
      <c r="Q269" s="386"/>
      <c r="R269" s="386"/>
      <c r="S269" s="386"/>
      <c r="T269" s="386"/>
      <c r="U269" s="386"/>
      <c r="V269" s="386"/>
      <c r="W269" s="386"/>
      <c r="X269" s="379" t="s">
        <v>863</v>
      </c>
      <c r="Y269" s="379"/>
      <c r="Z269" s="379"/>
      <c r="AA269" s="379"/>
      <c r="AB269" s="379"/>
      <c r="AC269" s="379"/>
      <c r="AD269" s="379"/>
      <c r="AE269" s="379"/>
      <c r="AF269" s="379"/>
      <c r="AG269" s="379"/>
      <c r="AH269" s="379"/>
      <c r="AI269" s="379"/>
      <c r="AJ269" s="379"/>
      <c r="AK269" s="379"/>
      <c r="AL269" s="379"/>
      <c r="AM269" s="379"/>
      <c r="AN269" s="379"/>
      <c r="AO269" s="379"/>
      <c r="AP269" s="379"/>
      <c r="AQ269" s="379"/>
      <c r="AR269" s="379"/>
      <c r="AS269" s="379"/>
      <c r="AT269" s="379"/>
      <c r="AU269" s="379"/>
      <c r="AV269" s="379"/>
      <c r="AW269" s="379"/>
      <c r="AX269" s="379"/>
      <c r="AY269" s="379"/>
      <c r="AZ269" s="379"/>
      <c r="BA269" s="379"/>
      <c r="BB269" s="379"/>
      <c r="BC269" s="379"/>
      <c r="BD269" s="379"/>
      <c r="BE269" s="379"/>
      <c r="BF269" s="379"/>
      <c r="BG269" s="379"/>
      <c r="BH269" s="379"/>
      <c r="BI269" s="379"/>
      <c r="BJ269" s="379"/>
      <c r="BK269" s="379"/>
      <c r="BL269" s="379"/>
      <c r="BM269" s="381" t="s">
        <v>868</v>
      </c>
      <c r="BN269" s="381"/>
      <c r="BO269" s="381"/>
      <c r="BP269" s="381"/>
      <c r="BQ269" s="7"/>
      <c r="BR269" s="7"/>
      <c r="BS269" s="135"/>
      <c r="BT269" s="7"/>
      <c r="BU269" s="7"/>
      <c r="BV269" s="7"/>
      <c r="BW269" s="7"/>
      <c r="BX269" s="7"/>
      <c r="BY269" s="7"/>
      <c r="BZ269" s="7"/>
      <c r="CA269" s="7"/>
      <c r="CB269" s="7"/>
      <c r="CC269" s="7"/>
      <c r="CD269" s="7"/>
    </row>
    <row r="270" spans="3:82" s="13" customFormat="1" ht="7.5" customHeight="1">
      <c r="C270" s="72"/>
      <c r="D270" s="134"/>
      <c r="L270" s="386"/>
      <c r="M270" s="386"/>
      <c r="N270" s="386"/>
      <c r="O270" s="386"/>
      <c r="P270" s="386"/>
      <c r="Q270" s="386"/>
      <c r="R270" s="386"/>
      <c r="S270" s="386"/>
      <c r="T270" s="386"/>
      <c r="U270" s="386"/>
      <c r="V270" s="386"/>
      <c r="W270" s="386"/>
      <c r="X270" s="379"/>
      <c r="Y270" s="379"/>
      <c r="Z270" s="379"/>
      <c r="AA270" s="379"/>
      <c r="AB270" s="379"/>
      <c r="AC270" s="379"/>
      <c r="AD270" s="379"/>
      <c r="AE270" s="379"/>
      <c r="AF270" s="379"/>
      <c r="AG270" s="379"/>
      <c r="AH270" s="379"/>
      <c r="AI270" s="379"/>
      <c r="AJ270" s="379"/>
      <c r="AK270" s="379"/>
      <c r="AL270" s="379"/>
      <c r="AM270" s="379"/>
      <c r="AN270" s="379"/>
      <c r="AO270" s="379"/>
      <c r="AP270" s="379"/>
      <c r="AQ270" s="379"/>
      <c r="AR270" s="379"/>
      <c r="AS270" s="379"/>
      <c r="AT270" s="379"/>
      <c r="AU270" s="379"/>
      <c r="AV270" s="379"/>
      <c r="AW270" s="379"/>
      <c r="AX270" s="379"/>
      <c r="AY270" s="379"/>
      <c r="AZ270" s="379"/>
      <c r="BA270" s="379"/>
      <c r="BB270" s="379"/>
      <c r="BC270" s="379"/>
      <c r="BD270" s="379"/>
      <c r="BE270" s="379"/>
      <c r="BF270" s="379"/>
      <c r="BG270" s="379"/>
      <c r="BH270" s="379"/>
      <c r="BI270" s="379"/>
      <c r="BJ270" s="379"/>
      <c r="BK270" s="379"/>
      <c r="BL270" s="379"/>
      <c r="BM270" s="381"/>
      <c r="BN270" s="381"/>
      <c r="BO270" s="381"/>
      <c r="BP270" s="381"/>
      <c r="BQ270" s="7"/>
      <c r="BR270" s="7"/>
      <c r="BS270" s="135"/>
      <c r="BT270" s="7"/>
      <c r="BU270" s="7"/>
      <c r="BV270" s="7"/>
      <c r="BW270" s="7"/>
      <c r="BX270" s="7"/>
      <c r="BY270" s="7"/>
      <c r="BZ270" s="7"/>
      <c r="CA270" s="7"/>
      <c r="CB270" s="7"/>
      <c r="CC270" s="7"/>
      <c r="CD270" s="7"/>
    </row>
    <row r="271" spans="3:82" s="13" customFormat="1" ht="30" customHeight="1">
      <c r="C271" s="72"/>
      <c r="D271" s="134"/>
      <c r="L271" s="386"/>
      <c r="M271" s="386"/>
      <c r="N271" s="386"/>
      <c r="O271" s="386"/>
      <c r="P271" s="386"/>
      <c r="Q271" s="386"/>
      <c r="R271" s="386"/>
      <c r="S271" s="386"/>
      <c r="T271" s="386"/>
      <c r="U271" s="386"/>
      <c r="V271" s="386"/>
      <c r="W271" s="386"/>
      <c r="X271" s="379" t="s">
        <v>864</v>
      </c>
      <c r="Y271" s="379"/>
      <c r="Z271" s="379"/>
      <c r="AA271" s="379"/>
      <c r="AB271" s="379"/>
      <c r="AC271" s="379"/>
      <c r="AD271" s="379"/>
      <c r="AE271" s="379"/>
      <c r="AF271" s="379"/>
      <c r="AG271" s="379"/>
      <c r="AH271" s="379"/>
      <c r="AI271" s="379"/>
      <c r="AJ271" s="379"/>
      <c r="AK271" s="379"/>
      <c r="AL271" s="379"/>
      <c r="AM271" s="379"/>
      <c r="AN271" s="379"/>
      <c r="AO271" s="379"/>
      <c r="AP271" s="379"/>
      <c r="AQ271" s="379"/>
      <c r="AR271" s="379"/>
      <c r="AS271" s="379"/>
      <c r="AT271" s="379"/>
      <c r="AU271" s="379"/>
      <c r="AV271" s="379"/>
      <c r="AW271" s="379"/>
      <c r="AX271" s="379"/>
      <c r="AY271" s="379"/>
      <c r="AZ271" s="379"/>
      <c r="BA271" s="379"/>
      <c r="BB271" s="379"/>
      <c r="BC271" s="379"/>
      <c r="BD271" s="379"/>
      <c r="BE271" s="379"/>
      <c r="BF271" s="379"/>
      <c r="BG271" s="379"/>
      <c r="BH271" s="379"/>
      <c r="BI271" s="379"/>
      <c r="BJ271" s="379"/>
      <c r="BK271" s="379"/>
      <c r="BL271" s="379"/>
      <c r="BM271" s="381" t="s">
        <v>871</v>
      </c>
      <c r="BN271" s="382"/>
      <c r="BO271" s="382"/>
      <c r="BP271" s="382"/>
      <c r="BQ271" s="7"/>
      <c r="BR271" s="7"/>
      <c r="BS271" s="135"/>
      <c r="BT271" s="7"/>
      <c r="BU271" s="7"/>
      <c r="BV271" s="7"/>
      <c r="BW271" s="7"/>
      <c r="BX271" s="7"/>
      <c r="BY271" s="7"/>
      <c r="BZ271" s="7"/>
      <c r="CA271" s="7"/>
      <c r="CB271" s="7"/>
      <c r="CC271" s="7"/>
      <c r="CD271" s="7"/>
    </row>
    <row r="272" spans="3:82" s="13" customFormat="1" ht="30" customHeight="1">
      <c r="C272" s="72"/>
      <c r="D272" s="134"/>
      <c r="L272" s="386"/>
      <c r="M272" s="386"/>
      <c r="N272" s="386"/>
      <c r="O272" s="386"/>
      <c r="P272" s="386"/>
      <c r="Q272" s="386"/>
      <c r="R272" s="386"/>
      <c r="S272" s="386"/>
      <c r="T272" s="386"/>
      <c r="U272" s="386"/>
      <c r="V272" s="386"/>
      <c r="W272" s="386"/>
      <c r="X272" s="379"/>
      <c r="Y272" s="379"/>
      <c r="Z272" s="379"/>
      <c r="AA272" s="379"/>
      <c r="AB272" s="379"/>
      <c r="AC272" s="379"/>
      <c r="AD272" s="379"/>
      <c r="AE272" s="379"/>
      <c r="AF272" s="379"/>
      <c r="AG272" s="379"/>
      <c r="AH272" s="379"/>
      <c r="AI272" s="379"/>
      <c r="AJ272" s="379"/>
      <c r="AK272" s="379"/>
      <c r="AL272" s="379"/>
      <c r="AM272" s="379"/>
      <c r="AN272" s="379"/>
      <c r="AO272" s="379"/>
      <c r="AP272" s="379"/>
      <c r="AQ272" s="379"/>
      <c r="AR272" s="379"/>
      <c r="AS272" s="379"/>
      <c r="AT272" s="379"/>
      <c r="AU272" s="379"/>
      <c r="AV272" s="379"/>
      <c r="AW272" s="379"/>
      <c r="AX272" s="379"/>
      <c r="AY272" s="379"/>
      <c r="AZ272" s="379"/>
      <c r="BA272" s="379"/>
      <c r="BB272" s="379"/>
      <c r="BC272" s="379"/>
      <c r="BD272" s="379"/>
      <c r="BE272" s="379"/>
      <c r="BF272" s="379"/>
      <c r="BG272" s="379"/>
      <c r="BH272" s="379"/>
      <c r="BI272" s="379"/>
      <c r="BJ272" s="379"/>
      <c r="BK272" s="379"/>
      <c r="BL272" s="379"/>
      <c r="BM272" s="382"/>
      <c r="BN272" s="382"/>
      <c r="BO272" s="382"/>
      <c r="BP272" s="382"/>
      <c r="BQ272" s="7"/>
      <c r="BR272" s="7"/>
      <c r="BS272" s="135"/>
      <c r="BT272" s="7"/>
      <c r="BU272" s="7"/>
      <c r="BV272" s="7"/>
      <c r="BW272" s="7"/>
      <c r="BX272" s="7"/>
      <c r="BY272" s="7"/>
      <c r="BZ272" s="7"/>
      <c r="CA272" s="7"/>
      <c r="CB272" s="7"/>
      <c r="CC272" s="7"/>
      <c r="CD272" s="7"/>
    </row>
    <row r="273" spans="3:82" s="13" customFormat="1" ht="30" customHeight="1">
      <c r="C273" s="72"/>
      <c r="D273" s="134"/>
      <c r="L273" s="386"/>
      <c r="M273" s="386"/>
      <c r="N273" s="386"/>
      <c r="O273" s="386"/>
      <c r="P273" s="386"/>
      <c r="Q273" s="386"/>
      <c r="R273" s="386"/>
      <c r="S273" s="386"/>
      <c r="T273" s="386"/>
      <c r="U273" s="386"/>
      <c r="V273" s="386"/>
      <c r="W273" s="386"/>
      <c r="X273" s="379" t="s">
        <v>865</v>
      </c>
      <c r="Y273" s="379"/>
      <c r="Z273" s="379"/>
      <c r="AA273" s="379"/>
      <c r="AB273" s="379"/>
      <c r="AC273" s="379"/>
      <c r="AD273" s="379"/>
      <c r="AE273" s="379"/>
      <c r="AF273" s="379"/>
      <c r="AG273" s="379"/>
      <c r="AH273" s="379"/>
      <c r="AI273" s="379"/>
      <c r="AJ273" s="379"/>
      <c r="AK273" s="379"/>
      <c r="AL273" s="379"/>
      <c r="AM273" s="379"/>
      <c r="AN273" s="379"/>
      <c r="AO273" s="379"/>
      <c r="AP273" s="379"/>
      <c r="AQ273" s="379"/>
      <c r="AR273" s="379"/>
      <c r="AS273" s="379"/>
      <c r="AT273" s="379"/>
      <c r="AU273" s="379"/>
      <c r="AV273" s="379"/>
      <c r="AW273" s="379"/>
      <c r="AX273" s="379"/>
      <c r="AY273" s="379"/>
      <c r="AZ273" s="379"/>
      <c r="BA273" s="379"/>
      <c r="BB273" s="379"/>
      <c r="BC273" s="379"/>
      <c r="BD273" s="379"/>
      <c r="BE273" s="379"/>
      <c r="BF273" s="379"/>
      <c r="BG273" s="379"/>
      <c r="BH273" s="379"/>
      <c r="BI273" s="379"/>
      <c r="BJ273" s="379"/>
      <c r="BK273" s="379"/>
      <c r="BL273" s="379"/>
      <c r="BM273" s="381" t="s">
        <v>872</v>
      </c>
      <c r="BN273" s="382"/>
      <c r="BO273" s="382"/>
      <c r="BP273" s="382"/>
      <c r="BQ273" s="7"/>
      <c r="BR273" s="7"/>
      <c r="BS273" s="135"/>
      <c r="BT273" s="7"/>
      <c r="BU273" s="7"/>
      <c r="BV273" s="7"/>
      <c r="BW273" s="7"/>
      <c r="BX273" s="7"/>
      <c r="BY273" s="7"/>
      <c r="BZ273" s="7"/>
      <c r="CA273" s="7"/>
      <c r="CB273" s="7"/>
      <c r="CC273" s="7"/>
      <c r="CD273" s="7"/>
    </row>
    <row r="274" spans="3:82" s="13" customFormat="1" ht="30" customHeight="1">
      <c r="C274" s="72"/>
      <c r="D274" s="134"/>
      <c r="L274" s="386"/>
      <c r="M274" s="386"/>
      <c r="N274" s="386"/>
      <c r="O274" s="386"/>
      <c r="P274" s="386"/>
      <c r="Q274" s="386"/>
      <c r="R274" s="386"/>
      <c r="S274" s="386"/>
      <c r="T274" s="386"/>
      <c r="U274" s="386"/>
      <c r="V274" s="386"/>
      <c r="W274" s="386"/>
      <c r="X274" s="379"/>
      <c r="Y274" s="379"/>
      <c r="Z274" s="379"/>
      <c r="AA274" s="379"/>
      <c r="AB274" s="379"/>
      <c r="AC274" s="379"/>
      <c r="AD274" s="379"/>
      <c r="AE274" s="379"/>
      <c r="AF274" s="379"/>
      <c r="AG274" s="379"/>
      <c r="AH274" s="379"/>
      <c r="AI274" s="379"/>
      <c r="AJ274" s="379"/>
      <c r="AK274" s="379"/>
      <c r="AL274" s="379"/>
      <c r="AM274" s="379"/>
      <c r="AN274" s="379"/>
      <c r="AO274" s="379"/>
      <c r="AP274" s="379"/>
      <c r="AQ274" s="379"/>
      <c r="AR274" s="379"/>
      <c r="AS274" s="379"/>
      <c r="AT274" s="379"/>
      <c r="AU274" s="379"/>
      <c r="AV274" s="379"/>
      <c r="AW274" s="379"/>
      <c r="AX274" s="379"/>
      <c r="AY274" s="379"/>
      <c r="AZ274" s="379"/>
      <c r="BA274" s="379"/>
      <c r="BB274" s="379"/>
      <c r="BC274" s="379"/>
      <c r="BD274" s="379"/>
      <c r="BE274" s="379"/>
      <c r="BF274" s="379"/>
      <c r="BG274" s="379"/>
      <c r="BH274" s="379"/>
      <c r="BI274" s="379"/>
      <c r="BJ274" s="379"/>
      <c r="BK274" s="379"/>
      <c r="BL274" s="379"/>
      <c r="BM274" s="382"/>
      <c r="BN274" s="382"/>
      <c r="BO274" s="382"/>
      <c r="BP274" s="382"/>
      <c r="BQ274" s="7"/>
      <c r="BR274" s="7"/>
      <c r="BS274" s="135"/>
      <c r="BT274" s="7"/>
      <c r="BU274" s="7"/>
      <c r="BV274" s="7"/>
      <c r="BW274" s="7"/>
      <c r="BX274" s="7"/>
      <c r="BY274" s="7"/>
      <c r="BZ274" s="7"/>
      <c r="CA274" s="7"/>
      <c r="CB274" s="7"/>
      <c r="CC274" s="7"/>
      <c r="CD274" s="7"/>
    </row>
    <row r="275" spans="3:82" s="13" customFormat="1" ht="30" customHeight="1">
      <c r="C275" s="72"/>
      <c r="D275" s="134"/>
      <c r="L275" s="386" t="s">
        <v>848</v>
      </c>
      <c r="M275" s="386"/>
      <c r="N275" s="386"/>
      <c r="O275" s="386"/>
      <c r="P275" s="386"/>
      <c r="Q275" s="386"/>
      <c r="R275" s="386"/>
      <c r="S275" s="386"/>
      <c r="T275" s="386"/>
      <c r="U275" s="386"/>
      <c r="V275" s="386"/>
      <c r="W275" s="386"/>
      <c r="X275" s="379" t="s">
        <v>852</v>
      </c>
      <c r="Y275" s="379"/>
      <c r="Z275" s="379"/>
      <c r="AA275" s="379"/>
      <c r="AB275" s="379"/>
      <c r="AC275" s="379"/>
      <c r="AD275" s="379"/>
      <c r="AE275" s="379"/>
      <c r="AF275" s="379"/>
      <c r="AG275" s="379"/>
      <c r="AH275" s="379"/>
      <c r="AI275" s="379"/>
      <c r="AJ275" s="379"/>
      <c r="AK275" s="379"/>
      <c r="AL275" s="379"/>
      <c r="AM275" s="379"/>
      <c r="AN275" s="379"/>
      <c r="AO275" s="379"/>
      <c r="AP275" s="379"/>
      <c r="AQ275" s="379"/>
      <c r="AR275" s="379"/>
      <c r="AS275" s="379"/>
      <c r="AT275" s="379"/>
      <c r="AU275" s="379"/>
      <c r="AV275" s="379"/>
      <c r="AW275" s="379"/>
      <c r="AX275" s="379"/>
      <c r="AY275" s="379"/>
      <c r="AZ275" s="379"/>
      <c r="BA275" s="379"/>
      <c r="BB275" s="379"/>
      <c r="BC275" s="379"/>
      <c r="BD275" s="379"/>
      <c r="BE275" s="379"/>
      <c r="BF275" s="379"/>
      <c r="BG275" s="379"/>
      <c r="BH275" s="379"/>
      <c r="BI275" s="379"/>
      <c r="BJ275" s="379"/>
      <c r="BK275" s="379"/>
      <c r="BL275" s="379"/>
      <c r="BM275" s="381" t="s">
        <v>877</v>
      </c>
      <c r="BN275" s="381"/>
      <c r="BO275" s="381"/>
      <c r="BP275" s="381"/>
      <c r="BQ275" s="7"/>
      <c r="BR275" s="7"/>
      <c r="BS275" s="135"/>
      <c r="BT275" s="7"/>
      <c r="BU275" s="7"/>
      <c r="BV275" s="7"/>
      <c r="BW275" s="7"/>
      <c r="BX275" s="7"/>
      <c r="BY275" s="7"/>
      <c r="BZ275" s="7"/>
      <c r="CA275" s="7"/>
      <c r="CB275" s="7"/>
      <c r="CC275" s="7"/>
      <c r="CD275" s="7"/>
    </row>
    <row r="276" spans="3:82" s="13" customFormat="1" ht="7.5" customHeight="1">
      <c r="C276" s="72"/>
      <c r="D276" s="134"/>
      <c r="L276" s="386"/>
      <c r="M276" s="386"/>
      <c r="N276" s="386"/>
      <c r="O276" s="386"/>
      <c r="P276" s="386"/>
      <c r="Q276" s="386"/>
      <c r="R276" s="386"/>
      <c r="S276" s="386"/>
      <c r="T276" s="386"/>
      <c r="U276" s="386"/>
      <c r="V276" s="386"/>
      <c r="W276" s="386"/>
      <c r="X276" s="379"/>
      <c r="Y276" s="379"/>
      <c r="Z276" s="379"/>
      <c r="AA276" s="379"/>
      <c r="AB276" s="379"/>
      <c r="AC276" s="379"/>
      <c r="AD276" s="379"/>
      <c r="AE276" s="379"/>
      <c r="AF276" s="379"/>
      <c r="AG276" s="379"/>
      <c r="AH276" s="379"/>
      <c r="AI276" s="379"/>
      <c r="AJ276" s="379"/>
      <c r="AK276" s="379"/>
      <c r="AL276" s="379"/>
      <c r="AM276" s="379"/>
      <c r="AN276" s="379"/>
      <c r="AO276" s="379"/>
      <c r="AP276" s="379"/>
      <c r="AQ276" s="379"/>
      <c r="AR276" s="379"/>
      <c r="AS276" s="379"/>
      <c r="AT276" s="379"/>
      <c r="AU276" s="379"/>
      <c r="AV276" s="379"/>
      <c r="AW276" s="379"/>
      <c r="AX276" s="379"/>
      <c r="AY276" s="379"/>
      <c r="AZ276" s="379"/>
      <c r="BA276" s="379"/>
      <c r="BB276" s="379"/>
      <c r="BC276" s="379"/>
      <c r="BD276" s="379"/>
      <c r="BE276" s="379"/>
      <c r="BF276" s="379"/>
      <c r="BG276" s="379"/>
      <c r="BH276" s="379"/>
      <c r="BI276" s="379"/>
      <c r="BJ276" s="379"/>
      <c r="BK276" s="379"/>
      <c r="BL276" s="379"/>
      <c r="BM276" s="381"/>
      <c r="BN276" s="381"/>
      <c r="BO276" s="381"/>
      <c r="BP276" s="381"/>
      <c r="BQ276" s="7"/>
      <c r="BR276" s="7"/>
      <c r="BS276" s="135"/>
      <c r="BT276" s="7"/>
      <c r="BU276" s="7"/>
      <c r="BV276" s="7"/>
      <c r="BW276" s="7"/>
      <c r="BX276" s="7"/>
      <c r="BY276" s="7"/>
      <c r="BZ276" s="7"/>
      <c r="CA276" s="7"/>
      <c r="CB276" s="7"/>
      <c r="CC276" s="7"/>
      <c r="CD276" s="7"/>
    </row>
    <row r="277" spans="3:82" s="13" customFormat="1" ht="30" customHeight="1">
      <c r="C277" s="72"/>
      <c r="D277" s="134"/>
      <c r="L277" s="386"/>
      <c r="M277" s="386"/>
      <c r="N277" s="386"/>
      <c r="O277" s="386"/>
      <c r="P277" s="386"/>
      <c r="Q277" s="386"/>
      <c r="R277" s="386"/>
      <c r="S277" s="386"/>
      <c r="T277" s="386"/>
      <c r="U277" s="386"/>
      <c r="V277" s="386"/>
      <c r="W277" s="386"/>
      <c r="X277" s="379" t="s">
        <v>853</v>
      </c>
      <c r="Y277" s="379"/>
      <c r="Z277" s="379"/>
      <c r="AA277" s="379"/>
      <c r="AB277" s="379"/>
      <c r="AC277" s="379"/>
      <c r="AD277" s="379"/>
      <c r="AE277" s="379"/>
      <c r="AF277" s="379"/>
      <c r="AG277" s="379"/>
      <c r="AH277" s="379"/>
      <c r="AI277" s="379"/>
      <c r="AJ277" s="379"/>
      <c r="AK277" s="379"/>
      <c r="AL277" s="379"/>
      <c r="AM277" s="379"/>
      <c r="AN277" s="379"/>
      <c r="AO277" s="379"/>
      <c r="AP277" s="379"/>
      <c r="AQ277" s="379"/>
      <c r="AR277" s="379"/>
      <c r="AS277" s="379"/>
      <c r="AT277" s="379"/>
      <c r="AU277" s="379"/>
      <c r="AV277" s="379"/>
      <c r="AW277" s="379"/>
      <c r="AX277" s="379"/>
      <c r="AY277" s="379"/>
      <c r="AZ277" s="379"/>
      <c r="BA277" s="379"/>
      <c r="BB277" s="379"/>
      <c r="BC277" s="379"/>
      <c r="BD277" s="379"/>
      <c r="BE277" s="379"/>
      <c r="BF277" s="379"/>
      <c r="BG277" s="379"/>
      <c r="BH277" s="379"/>
      <c r="BI277" s="379"/>
      <c r="BJ277" s="379"/>
      <c r="BK277" s="379"/>
      <c r="BL277" s="379"/>
      <c r="BM277" s="381" t="s">
        <v>869</v>
      </c>
      <c r="BN277" s="381"/>
      <c r="BO277" s="381"/>
      <c r="BP277" s="381"/>
      <c r="BQ277" s="7"/>
      <c r="BR277" s="7"/>
      <c r="BS277" s="135"/>
      <c r="BT277" s="7"/>
      <c r="BU277" s="7"/>
      <c r="BV277" s="7"/>
      <c r="BW277" s="7"/>
      <c r="BX277" s="7"/>
      <c r="BY277" s="7"/>
      <c r="BZ277" s="7"/>
      <c r="CA277" s="7"/>
      <c r="CB277" s="7"/>
      <c r="CC277" s="7"/>
      <c r="CD277" s="7"/>
    </row>
    <row r="278" spans="3:82" s="13" customFormat="1" ht="7.5" customHeight="1">
      <c r="C278" s="72"/>
      <c r="D278" s="134"/>
      <c r="L278" s="386"/>
      <c r="M278" s="386"/>
      <c r="N278" s="386"/>
      <c r="O278" s="386"/>
      <c r="P278" s="386"/>
      <c r="Q278" s="386"/>
      <c r="R278" s="386"/>
      <c r="S278" s="386"/>
      <c r="T278" s="386"/>
      <c r="U278" s="386"/>
      <c r="V278" s="386"/>
      <c r="W278" s="386"/>
      <c r="X278" s="379"/>
      <c r="Y278" s="379"/>
      <c r="Z278" s="379"/>
      <c r="AA278" s="379"/>
      <c r="AB278" s="379"/>
      <c r="AC278" s="379"/>
      <c r="AD278" s="379"/>
      <c r="AE278" s="379"/>
      <c r="AF278" s="379"/>
      <c r="AG278" s="379"/>
      <c r="AH278" s="379"/>
      <c r="AI278" s="379"/>
      <c r="AJ278" s="379"/>
      <c r="AK278" s="379"/>
      <c r="AL278" s="379"/>
      <c r="AM278" s="379"/>
      <c r="AN278" s="379"/>
      <c r="AO278" s="379"/>
      <c r="AP278" s="379"/>
      <c r="AQ278" s="379"/>
      <c r="AR278" s="379"/>
      <c r="AS278" s="379"/>
      <c r="AT278" s="379"/>
      <c r="AU278" s="379"/>
      <c r="AV278" s="379"/>
      <c r="AW278" s="379"/>
      <c r="AX278" s="379"/>
      <c r="AY278" s="379"/>
      <c r="AZ278" s="379"/>
      <c r="BA278" s="379"/>
      <c r="BB278" s="379"/>
      <c r="BC278" s="379"/>
      <c r="BD278" s="379"/>
      <c r="BE278" s="379"/>
      <c r="BF278" s="379"/>
      <c r="BG278" s="379"/>
      <c r="BH278" s="379"/>
      <c r="BI278" s="379"/>
      <c r="BJ278" s="379"/>
      <c r="BK278" s="379"/>
      <c r="BL278" s="379"/>
      <c r="BM278" s="381"/>
      <c r="BN278" s="381"/>
      <c r="BO278" s="381"/>
      <c r="BP278" s="381"/>
      <c r="BQ278" s="7"/>
      <c r="BR278" s="7"/>
      <c r="BS278" s="135"/>
      <c r="BT278" s="7"/>
      <c r="BU278" s="7"/>
      <c r="BV278" s="7"/>
      <c r="BW278" s="7"/>
      <c r="BX278" s="7"/>
      <c r="BY278" s="7"/>
      <c r="BZ278" s="7"/>
      <c r="CA278" s="7"/>
      <c r="CB278" s="7"/>
      <c r="CC278" s="7"/>
      <c r="CD278" s="7"/>
    </row>
    <row r="279" spans="3:82" s="13" customFormat="1" ht="30" customHeight="1">
      <c r="C279" s="72"/>
      <c r="D279" s="134"/>
      <c r="L279" s="387" t="s">
        <v>849</v>
      </c>
      <c r="M279" s="387"/>
      <c r="N279" s="387"/>
      <c r="O279" s="387"/>
      <c r="P279" s="387"/>
      <c r="Q279" s="387"/>
      <c r="R279" s="387"/>
      <c r="S279" s="387"/>
      <c r="T279" s="387"/>
      <c r="U279" s="387"/>
      <c r="V279" s="387"/>
      <c r="W279" s="387"/>
      <c r="X279" s="379" t="s">
        <v>854</v>
      </c>
      <c r="Y279" s="379"/>
      <c r="Z279" s="379"/>
      <c r="AA279" s="379"/>
      <c r="AB279" s="379"/>
      <c r="AC279" s="379"/>
      <c r="AD279" s="379"/>
      <c r="AE279" s="379"/>
      <c r="AF279" s="379"/>
      <c r="AG279" s="379"/>
      <c r="AH279" s="379"/>
      <c r="AI279" s="379"/>
      <c r="AJ279" s="379"/>
      <c r="AK279" s="379"/>
      <c r="AL279" s="379"/>
      <c r="AM279" s="379"/>
      <c r="AN279" s="379"/>
      <c r="AO279" s="379"/>
      <c r="AP279" s="379"/>
      <c r="AQ279" s="379"/>
      <c r="AR279" s="379"/>
      <c r="AS279" s="379"/>
      <c r="AT279" s="379"/>
      <c r="AU279" s="379"/>
      <c r="AV279" s="379"/>
      <c r="AW279" s="379"/>
      <c r="AX279" s="379"/>
      <c r="AY279" s="379"/>
      <c r="AZ279" s="379"/>
      <c r="BA279" s="379"/>
      <c r="BB279" s="379"/>
      <c r="BC279" s="379"/>
      <c r="BD279" s="379"/>
      <c r="BE279" s="379"/>
      <c r="BF279" s="379"/>
      <c r="BG279" s="379"/>
      <c r="BH279" s="379"/>
      <c r="BI279" s="379"/>
      <c r="BJ279" s="379"/>
      <c r="BK279" s="379"/>
      <c r="BL279" s="379"/>
      <c r="BM279" s="381" t="s">
        <v>870</v>
      </c>
      <c r="BN279" s="381"/>
      <c r="BO279" s="381"/>
      <c r="BP279" s="381"/>
      <c r="BQ279" s="7"/>
      <c r="BR279" s="7"/>
      <c r="BS279" s="135"/>
      <c r="BT279" s="7"/>
      <c r="BU279" s="7"/>
      <c r="BV279" s="7"/>
      <c r="BW279" s="7"/>
      <c r="BX279" s="7"/>
      <c r="BY279" s="7"/>
      <c r="BZ279" s="7"/>
      <c r="CA279" s="7"/>
      <c r="CB279" s="7"/>
      <c r="CC279" s="7"/>
      <c r="CD279" s="7"/>
    </row>
    <row r="280" spans="3:82" s="13" customFormat="1" ht="7.5" customHeight="1">
      <c r="C280" s="72"/>
      <c r="D280" s="134"/>
      <c r="L280" s="387"/>
      <c r="M280" s="387"/>
      <c r="N280" s="387"/>
      <c r="O280" s="387"/>
      <c r="P280" s="387"/>
      <c r="Q280" s="387"/>
      <c r="R280" s="387"/>
      <c r="S280" s="387"/>
      <c r="T280" s="387"/>
      <c r="U280" s="387"/>
      <c r="V280" s="387"/>
      <c r="W280" s="387"/>
      <c r="X280" s="379"/>
      <c r="Y280" s="379"/>
      <c r="Z280" s="379"/>
      <c r="AA280" s="379"/>
      <c r="AB280" s="379"/>
      <c r="AC280" s="379"/>
      <c r="AD280" s="379"/>
      <c r="AE280" s="379"/>
      <c r="AF280" s="379"/>
      <c r="AG280" s="379"/>
      <c r="AH280" s="379"/>
      <c r="AI280" s="379"/>
      <c r="AJ280" s="379"/>
      <c r="AK280" s="379"/>
      <c r="AL280" s="379"/>
      <c r="AM280" s="379"/>
      <c r="AN280" s="379"/>
      <c r="AO280" s="379"/>
      <c r="AP280" s="379"/>
      <c r="AQ280" s="379"/>
      <c r="AR280" s="379"/>
      <c r="AS280" s="379"/>
      <c r="AT280" s="379"/>
      <c r="AU280" s="379"/>
      <c r="AV280" s="379"/>
      <c r="AW280" s="379"/>
      <c r="AX280" s="379"/>
      <c r="AY280" s="379"/>
      <c r="AZ280" s="379"/>
      <c r="BA280" s="379"/>
      <c r="BB280" s="379"/>
      <c r="BC280" s="379"/>
      <c r="BD280" s="379"/>
      <c r="BE280" s="379"/>
      <c r="BF280" s="379"/>
      <c r="BG280" s="379"/>
      <c r="BH280" s="379"/>
      <c r="BI280" s="379"/>
      <c r="BJ280" s="379"/>
      <c r="BK280" s="379"/>
      <c r="BL280" s="379"/>
      <c r="BM280" s="381"/>
      <c r="BN280" s="381"/>
      <c r="BO280" s="381"/>
      <c r="BP280" s="381"/>
      <c r="BQ280" s="7"/>
      <c r="BR280" s="7"/>
      <c r="BS280" s="135"/>
      <c r="BT280" s="7"/>
      <c r="BU280" s="7"/>
      <c r="BV280" s="7"/>
      <c r="BW280" s="7"/>
      <c r="BX280" s="7"/>
      <c r="BY280" s="7"/>
      <c r="BZ280" s="7"/>
      <c r="CA280" s="7"/>
      <c r="CB280" s="7"/>
      <c r="CC280" s="7"/>
      <c r="CD280" s="7"/>
    </row>
    <row r="281" spans="3:82" s="13" customFormat="1" ht="30" customHeight="1">
      <c r="C281" s="72"/>
      <c r="D281" s="134"/>
      <c r="L281" s="387"/>
      <c r="M281" s="387"/>
      <c r="N281" s="387"/>
      <c r="O281" s="387"/>
      <c r="P281" s="387"/>
      <c r="Q281" s="387"/>
      <c r="R281" s="387"/>
      <c r="S281" s="387"/>
      <c r="T281" s="387"/>
      <c r="U281" s="387"/>
      <c r="V281" s="387"/>
      <c r="W281" s="387"/>
      <c r="X281" s="379" t="s">
        <v>855</v>
      </c>
      <c r="Y281" s="379"/>
      <c r="Z281" s="379"/>
      <c r="AA281" s="379"/>
      <c r="AB281" s="379"/>
      <c r="AC281" s="379"/>
      <c r="AD281" s="379"/>
      <c r="AE281" s="379"/>
      <c r="AF281" s="379"/>
      <c r="AG281" s="379"/>
      <c r="AH281" s="379"/>
      <c r="AI281" s="379"/>
      <c r="AJ281" s="379"/>
      <c r="AK281" s="379"/>
      <c r="AL281" s="379"/>
      <c r="AM281" s="379"/>
      <c r="AN281" s="379"/>
      <c r="AO281" s="379"/>
      <c r="AP281" s="379"/>
      <c r="AQ281" s="379"/>
      <c r="AR281" s="379"/>
      <c r="AS281" s="379"/>
      <c r="AT281" s="379"/>
      <c r="AU281" s="379"/>
      <c r="AV281" s="379"/>
      <c r="AW281" s="379"/>
      <c r="AX281" s="379"/>
      <c r="AY281" s="379"/>
      <c r="AZ281" s="379"/>
      <c r="BA281" s="379"/>
      <c r="BB281" s="379"/>
      <c r="BC281" s="379"/>
      <c r="BD281" s="379"/>
      <c r="BE281" s="379"/>
      <c r="BF281" s="379"/>
      <c r="BG281" s="379"/>
      <c r="BH281" s="379"/>
      <c r="BI281" s="379"/>
      <c r="BJ281" s="379"/>
      <c r="BK281" s="379"/>
      <c r="BL281" s="379"/>
      <c r="BM281" s="381" t="s">
        <v>873</v>
      </c>
      <c r="BN281" s="381"/>
      <c r="BO281" s="381"/>
      <c r="BP281" s="381"/>
      <c r="BQ281" s="7"/>
      <c r="BR281" s="7"/>
      <c r="BS281" s="135"/>
      <c r="BT281" s="7"/>
      <c r="BU281" s="7"/>
      <c r="BV281" s="7"/>
      <c r="BW281" s="7"/>
      <c r="BX281" s="7"/>
      <c r="BY281" s="7"/>
      <c r="BZ281" s="7"/>
      <c r="CA281" s="7"/>
      <c r="CB281" s="7"/>
      <c r="CC281" s="7"/>
      <c r="CD281" s="7"/>
    </row>
    <row r="282" spans="3:82" s="13" customFormat="1" ht="7.5" customHeight="1">
      <c r="C282" s="72"/>
      <c r="D282" s="134"/>
      <c r="L282" s="387"/>
      <c r="M282" s="387"/>
      <c r="N282" s="387"/>
      <c r="O282" s="387"/>
      <c r="P282" s="387"/>
      <c r="Q282" s="387"/>
      <c r="R282" s="387"/>
      <c r="S282" s="387"/>
      <c r="T282" s="387"/>
      <c r="U282" s="387"/>
      <c r="V282" s="387"/>
      <c r="W282" s="387"/>
      <c r="X282" s="379"/>
      <c r="Y282" s="379"/>
      <c r="Z282" s="379"/>
      <c r="AA282" s="379"/>
      <c r="AB282" s="379"/>
      <c r="AC282" s="379"/>
      <c r="AD282" s="379"/>
      <c r="AE282" s="379"/>
      <c r="AF282" s="379"/>
      <c r="AG282" s="379"/>
      <c r="AH282" s="379"/>
      <c r="AI282" s="379"/>
      <c r="AJ282" s="379"/>
      <c r="AK282" s="379"/>
      <c r="AL282" s="379"/>
      <c r="AM282" s="379"/>
      <c r="AN282" s="379"/>
      <c r="AO282" s="379"/>
      <c r="AP282" s="379"/>
      <c r="AQ282" s="379"/>
      <c r="AR282" s="379"/>
      <c r="AS282" s="379"/>
      <c r="AT282" s="379"/>
      <c r="AU282" s="379"/>
      <c r="AV282" s="379"/>
      <c r="AW282" s="379"/>
      <c r="AX282" s="379"/>
      <c r="AY282" s="379"/>
      <c r="AZ282" s="379"/>
      <c r="BA282" s="379"/>
      <c r="BB282" s="379"/>
      <c r="BC282" s="379"/>
      <c r="BD282" s="379"/>
      <c r="BE282" s="379"/>
      <c r="BF282" s="379"/>
      <c r="BG282" s="379"/>
      <c r="BH282" s="379"/>
      <c r="BI282" s="379"/>
      <c r="BJ282" s="379"/>
      <c r="BK282" s="379"/>
      <c r="BL282" s="379"/>
      <c r="BM282" s="381"/>
      <c r="BN282" s="381"/>
      <c r="BO282" s="381"/>
      <c r="BP282" s="381"/>
      <c r="BQ282" s="7"/>
      <c r="BR282" s="7"/>
      <c r="BS282" s="135"/>
      <c r="BT282" s="7"/>
      <c r="BU282" s="7"/>
      <c r="BV282" s="7"/>
      <c r="BW282" s="7"/>
      <c r="BX282" s="7"/>
      <c r="BY282" s="7"/>
      <c r="BZ282" s="7"/>
      <c r="CA282" s="7"/>
      <c r="CB282" s="7"/>
      <c r="CC282" s="7"/>
      <c r="CD282" s="7"/>
    </row>
    <row r="283" spans="3:82" s="13" customFormat="1" ht="30" customHeight="1">
      <c r="C283" s="72"/>
      <c r="D283" s="134"/>
      <c r="L283" s="387"/>
      <c r="M283" s="387"/>
      <c r="N283" s="387"/>
      <c r="O283" s="387"/>
      <c r="P283" s="387"/>
      <c r="Q283" s="387"/>
      <c r="R283" s="387"/>
      <c r="S283" s="387"/>
      <c r="T283" s="387"/>
      <c r="U283" s="387"/>
      <c r="V283" s="387"/>
      <c r="W283" s="387"/>
      <c r="X283" s="379" t="s">
        <v>856</v>
      </c>
      <c r="Y283" s="379"/>
      <c r="Z283" s="379"/>
      <c r="AA283" s="379"/>
      <c r="AB283" s="379"/>
      <c r="AC283" s="379"/>
      <c r="AD283" s="379"/>
      <c r="AE283" s="379"/>
      <c r="AF283" s="379"/>
      <c r="AG283" s="379"/>
      <c r="AH283" s="379"/>
      <c r="AI283" s="379"/>
      <c r="AJ283" s="379"/>
      <c r="AK283" s="379"/>
      <c r="AL283" s="379"/>
      <c r="AM283" s="379"/>
      <c r="AN283" s="379"/>
      <c r="AO283" s="379"/>
      <c r="AP283" s="379"/>
      <c r="AQ283" s="379"/>
      <c r="AR283" s="379"/>
      <c r="AS283" s="379"/>
      <c r="AT283" s="379"/>
      <c r="AU283" s="379"/>
      <c r="AV283" s="379"/>
      <c r="AW283" s="379"/>
      <c r="AX283" s="379"/>
      <c r="AY283" s="379"/>
      <c r="AZ283" s="379"/>
      <c r="BA283" s="379"/>
      <c r="BB283" s="379"/>
      <c r="BC283" s="379"/>
      <c r="BD283" s="379"/>
      <c r="BE283" s="379"/>
      <c r="BF283" s="379"/>
      <c r="BG283" s="379"/>
      <c r="BH283" s="379"/>
      <c r="BI283" s="379"/>
      <c r="BJ283" s="379"/>
      <c r="BK283" s="379"/>
      <c r="BL283" s="379"/>
      <c r="BM283" s="381" t="s">
        <v>874</v>
      </c>
      <c r="BN283" s="381"/>
      <c r="BO283" s="381"/>
      <c r="BP283" s="381"/>
      <c r="BQ283" s="7"/>
      <c r="BR283" s="7"/>
      <c r="BS283" s="135"/>
      <c r="BT283" s="7"/>
      <c r="BU283" s="7"/>
      <c r="BV283" s="7"/>
      <c r="BW283" s="7"/>
      <c r="BX283" s="7"/>
      <c r="BY283" s="7"/>
      <c r="BZ283" s="7"/>
      <c r="CA283" s="7"/>
      <c r="CB283" s="7"/>
      <c r="CC283" s="7"/>
      <c r="CD283" s="7"/>
    </row>
    <row r="284" spans="3:82" s="13" customFormat="1" ht="7.5" customHeight="1">
      <c r="C284" s="72"/>
      <c r="D284" s="134"/>
      <c r="L284" s="387"/>
      <c r="M284" s="387"/>
      <c r="N284" s="387"/>
      <c r="O284" s="387"/>
      <c r="P284" s="387"/>
      <c r="Q284" s="387"/>
      <c r="R284" s="387"/>
      <c r="S284" s="387"/>
      <c r="T284" s="387"/>
      <c r="U284" s="387"/>
      <c r="V284" s="387"/>
      <c r="W284" s="387"/>
      <c r="X284" s="379"/>
      <c r="Y284" s="379"/>
      <c r="Z284" s="379"/>
      <c r="AA284" s="379"/>
      <c r="AB284" s="379"/>
      <c r="AC284" s="379"/>
      <c r="AD284" s="379"/>
      <c r="AE284" s="379"/>
      <c r="AF284" s="379"/>
      <c r="AG284" s="379"/>
      <c r="AH284" s="379"/>
      <c r="AI284" s="379"/>
      <c r="AJ284" s="379"/>
      <c r="AK284" s="379"/>
      <c r="AL284" s="379"/>
      <c r="AM284" s="379"/>
      <c r="AN284" s="379"/>
      <c r="AO284" s="379"/>
      <c r="AP284" s="379"/>
      <c r="AQ284" s="379"/>
      <c r="AR284" s="379"/>
      <c r="AS284" s="379"/>
      <c r="AT284" s="379"/>
      <c r="AU284" s="379"/>
      <c r="AV284" s="379"/>
      <c r="AW284" s="379"/>
      <c r="AX284" s="379"/>
      <c r="AY284" s="379"/>
      <c r="AZ284" s="379"/>
      <c r="BA284" s="379"/>
      <c r="BB284" s="379"/>
      <c r="BC284" s="379"/>
      <c r="BD284" s="379"/>
      <c r="BE284" s="379"/>
      <c r="BF284" s="379"/>
      <c r="BG284" s="379"/>
      <c r="BH284" s="379"/>
      <c r="BI284" s="379"/>
      <c r="BJ284" s="379"/>
      <c r="BK284" s="379"/>
      <c r="BL284" s="379"/>
      <c r="BM284" s="381"/>
      <c r="BN284" s="381"/>
      <c r="BO284" s="381"/>
      <c r="BP284" s="381"/>
      <c r="BQ284" s="7"/>
      <c r="BR284" s="7"/>
      <c r="BS284" s="135"/>
      <c r="BT284" s="7"/>
      <c r="BU284" s="7"/>
      <c r="BV284" s="7"/>
      <c r="BW284" s="7"/>
      <c r="BX284" s="7"/>
      <c r="BY284" s="7"/>
      <c r="BZ284" s="7"/>
      <c r="CA284" s="7"/>
      <c r="CB284" s="7"/>
      <c r="CC284" s="7"/>
      <c r="CD284" s="7"/>
    </row>
    <row r="285" spans="3:82" s="13" customFormat="1" ht="30" customHeight="1">
      <c r="C285" s="72"/>
      <c r="D285" s="134"/>
      <c r="L285" s="387"/>
      <c r="M285" s="387"/>
      <c r="N285" s="387"/>
      <c r="O285" s="387"/>
      <c r="P285" s="387"/>
      <c r="Q285" s="387"/>
      <c r="R285" s="387"/>
      <c r="S285" s="387"/>
      <c r="T285" s="387"/>
      <c r="U285" s="387"/>
      <c r="V285" s="387"/>
      <c r="W285" s="387"/>
      <c r="X285" s="379" t="s">
        <v>857</v>
      </c>
      <c r="Y285" s="379"/>
      <c r="Z285" s="379"/>
      <c r="AA285" s="379"/>
      <c r="AB285" s="379"/>
      <c r="AC285" s="379"/>
      <c r="AD285" s="379"/>
      <c r="AE285" s="379"/>
      <c r="AF285" s="379"/>
      <c r="AG285" s="379"/>
      <c r="AH285" s="379"/>
      <c r="AI285" s="379"/>
      <c r="AJ285" s="379"/>
      <c r="AK285" s="379"/>
      <c r="AL285" s="379"/>
      <c r="AM285" s="379"/>
      <c r="AN285" s="379"/>
      <c r="AO285" s="379"/>
      <c r="AP285" s="379"/>
      <c r="AQ285" s="379"/>
      <c r="AR285" s="379"/>
      <c r="AS285" s="379"/>
      <c r="AT285" s="379"/>
      <c r="AU285" s="379"/>
      <c r="AV285" s="379"/>
      <c r="AW285" s="379"/>
      <c r="AX285" s="379"/>
      <c r="AY285" s="379"/>
      <c r="AZ285" s="379"/>
      <c r="BA285" s="379"/>
      <c r="BB285" s="379"/>
      <c r="BC285" s="379"/>
      <c r="BD285" s="379"/>
      <c r="BE285" s="379"/>
      <c r="BF285" s="379"/>
      <c r="BG285" s="379"/>
      <c r="BH285" s="379"/>
      <c r="BI285" s="379"/>
      <c r="BJ285" s="379"/>
      <c r="BK285" s="379"/>
      <c r="BL285" s="379"/>
      <c r="BM285" s="381" t="s">
        <v>875</v>
      </c>
      <c r="BN285" s="381"/>
      <c r="BO285" s="381"/>
      <c r="BP285" s="381"/>
      <c r="BQ285" s="7"/>
      <c r="BR285" s="7"/>
      <c r="BS285" s="135"/>
      <c r="BT285" s="7"/>
      <c r="BU285" s="7"/>
      <c r="BV285" s="7"/>
      <c r="BW285" s="7"/>
      <c r="BX285" s="7"/>
      <c r="BY285" s="7"/>
      <c r="BZ285" s="7"/>
      <c r="CA285" s="7"/>
      <c r="CB285" s="7"/>
      <c r="CC285" s="7"/>
      <c r="CD285" s="7"/>
    </row>
    <row r="286" spans="3:82" s="13" customFormat="1" ht="7.5" customHeight="1">
      <c r="C286" s="72"/>
      <c r="D286" s="134"/>
      <c r="L286" s="387"/>
      <c r="M286" s="387"/>
      <c r="N286" s="387"/>
      <c r="O286" s="387"/>
      <c r="P286" s="387"/>
      <c r="Q286" s="387"/>
      <c r="R286" s="387"/>
      <c r="S286" s="387"/>
      <c r="T286" s="387"/>
      <c r="U286" s="387"/>
      <c r="V286" s="387"/>
      <c r="W286" s="387"/>
      <c r="X286" s="379"/>
      <c r="Y286" s="379"/>
      <c r="Z286" s="379"/>
      <c r="AA286" s="379"/>
      <c r="AB286" s="379"/>
      <c r="AC286" s="379"/>
      <c r="AD286" s="379"/>
      <c r="AE286" s="379"/>
      <c r="AF286" s="379"/>
      <c r="AG286" s="379"/>
      <c r="AH286" s="379"/>
      <c r="AI286" s="379"/>
      <c r="AJ286" s="379"/>
      <c r="AK286" s="379"/>
      <c r="AL286" s="379"/>
      <c r="AM286" s="379"/>
      <c r="AN286" s="379"/>
      <c r="AO286" s="379"/>
      <c r="AP286" s="379"/>
      <c r="AQ286" s="379"/>
      <c r="AR286" s="379"/>
      <c r="AS286" s="379"/>
      <c r="AT286" s="379"/>
      <c r="AU286" s="379"/>
      <c r="AV286" s="379"/>
      <c r="AW286" s="379"/>
      <c r="AX286" s="379"/>
      <c r="AY286" s="379"/>
      <c r="AZ286" s="379"/>
      <c r="BA286" s="379"/>
      <c r="BB286" s="379"/>
      <c r="BC286" s="379"/>
      <c r="BD286" s="379"/>
      <c r="BE286" s="379"/>
      <c r="BF286" s="379"/>
      <c r="BG286" s="379"/>
      <c r="BH286" s="379"/>
      <c r="BI286" s="379"/>
      <c r="BJ286" s="379"/>
      <c r="BK286" s="379"/>
      <c r="BL286" s="379"/>
      <c r="BM286" s="381"/>
      <c r="BN286" s="381"/>
      <c r="BO286" s="381"/>
      <c r="BP286" s="381"/>
      <c r="BQ286" s="7"/>
      <c r="BR286" s="7"/>
      <c r="BS286" s="135"/>
      <c r="BT286" s="7"/>
      <c r="BU286" s="7"/>
      <c r="BV286" s="7"/>
      <c r="BW286" s="7"/>
      <c r="BX286" s="7"/>
      <c r="BY286" s="7"/>
      <c r="BZ286" s="7"/>
      <c r="CA286" s="7"/>
      <c r="CB286" s="7"/>
      <c r="CC286" s="7"/>
      <c r="CD286" s="7"/>
    </row>
    <row r="287" spans="3:82" s="13" customFormat="1" ht="30" customHeight="1">
      <c r="C287" s="72"/>
      <c r="D287" s="134"/>
      <c r="L287" s="387"/>
      <c r="M287" s="387"/>
      <c r="N287" s="387"/>
      <c r="O287" s="387"/>
      <c r="P287" s="387"/>
      <c r="Q287" s="387"/>
      <c r="R287" s="387"/>
      <c r="S287" s="387"/>
      <c r="T287" s="387"/>
      <c r="U287" s="387"/>
      <c r="V287" s="387"/>
      <c r="W287" s="387"/>
      <c r="X287" s="379" t="s">
        <v>858</v>
      </c>
      <c r="Y287" s="379"/>
      <c r="Z287" s="379"/>
      <c r="AA287" s="379"/>
      <c r="AB287" s="379"/>
      <c r="AC287" s="379"/>
      <c r="AD287" s="379"/>
      <c r="AE287" s="379"/>
      <c r="AF287" s="379"/>
      <c r="AG287" s="379"/>
      <c r="AH287" s="379"/>
      <c r="AI287" s="379"/>
      <c r="AJ287" s="379"/>
      <c r="AK287" s="379"/>
      <c r="AL287" s="379"/>
      <c r="AM287" s="379"/>
      <c r="AN287" s="379"/>
      <c r="AO287" s="379"/>
      <c r="AP287" s="379"/>
      <c r="AQ287" s="379"/>
      <c r="AR287" s="379"/>
      <c r="AS287" s="379"/>
      <c r="AT287" s="379"/>
      <c r="AU287" s="379"/>
      <c r="AV287" s="379"/>
      <c r="AW287" s="379"/>
      <c r="AX287" s="379"/>
      <c r="AY287" s="379"/>
      <c r="AZ287" s="379"/>
      <c r="BA287" s="379"/>
      <c r="BB287" s="379"/>
      <c r="BC287" s="379"/>
      <c r="BD287" s="379"/>
      <c r="BE287" s="379"/>
      <c r="BF287" s="379"/>
      <c r="BG287" s="379"/>
      <c r="BH287" s="379"/>
      <c r="BI287" s="379"/>
      <c r="BJ287" s="379"/>
      <c r="BK287" s="379"/>
      <c r="BL287" s="379"/>
      <c r="BM287" s="381" t="s">
        <v>878</v>
      </c>
      <c r="BN287" s="381"/>
      <c r="BO287" s="381"/>
      <c r="BP287" s="381"/>
      <c r="BQ287" s="7"/>
      <c r="BR287" s="7"/>
      <c r="BS287" s="135"/>
      <c r="BT287" s="7"/>
      <c r="BU287" s="7"/>
      <c r="BV287" s="7"/>
      <c r="BW287" s="7"/>
      <c r="BX287" s="7"/>
      <c r="BY287" s="7"/>
      <c r="BZ287" s="7"/>
      <c r="CA287" s="7"/>
      <c r="CB287" s="7"/>
      <c r="CC287" s="7"/>
      <c r="CD287" s="7"/>
    </row>
    <row r="288" spans="3:82" s="13" customFormat="1" ht="7.5" customHeight="1">
      <c r="C288" s="72"/>
      <c r="D288" s="134"/>
      <c r="L288" s="387"/>
      <c r="M288" s="387"/>
      <c r="N288" s="387"/>
      <c r="O288" s="387"/>
      <c r="P288" s="387"/>
      <c r="Q288" s="387"/>
      <c r="R288" s="387"/>
      <c r="S288" s="387"/>
      <c r="T288" s="387"/>
      <c r="U288" s="387"/>
      <c r="V288" s="387"/>
      <c r="W288" s="387"/>
      <c r="X288" s="379"/>
      <c r="Y288" s="379"/>
      <c r="Z288" s="379"/>
      <c r="AA288" s="379"/>
      <c r="AB288" s="379"/>
      <c r="AC288" s="379"/>
      <c r="AD288" s="379"/>
      <c r="AE288" s="379"/>
      <c r="AF288" s="379"/>
      <c r="AG288" s="379"/>
      <c r="AH288" s="379"/>
      <c r="AI288" s="379"/>
      <c r="AJ288" s="379"/>
      <c r="AK288" s="379"/>
      <c r="AL288" s="379"/>
      <c r="AM288" s="379"/>
      <c r="AN288" s="379"/>
      <c r="AO288" s="379"/>
      <c r="AP288" s="379"/>
      <c r="AQ288" s="379"/>
      <c r="AR288" s="379"/>
      <c r="AS288" s="379"/>
      <c r="AT288" s="379"/>
      <c r="AU288" s="379"/>
      <c r="AV288" s="379"/>
      <c r="AW288" s="379"/>
      <c r="AX288" s="379"/>
      <c r="AY288" s="379"/>
      <c r="AZ288" s="379"/>
      <c r="BA288" s="379"/>
      <c r="BB288" s="379"/>
      <c r="BC288" s="379"/>
      <c r="BD288" s="379"/>
      <c r="BE288" s="379"/>
      <c r="BF288" s="379"/>
      <c r="BG288" s="379"/>
      <c r="BH288" s="379"/>
      <c r="BI288" s="379"/>
      <c r="BJ288" s="379"/>
      <c r="BK288" s="379"/>
      <c r="BL288" s="379"/>
      <c r="BM288" s="381"/>
      <c r="BN288" s="381"/>
      <c r="BO288" s="381"/>
      <c r="BP288" s="381"/>
      <c r="BQ288" s="7"/>
      <c r="BR288" s="7"/>
      <c r="BS288" s="135"/>
      <c r="BT288" s="7"/>
      <c r="BU288" s="7"/>
      <c r="BV288" s="7"/>
      <c r="BW288" s="7"/>
      <c r="BX288" s="7"/>
      <c r="BY288" s="7"/>
      <c r="BZ288" s="7"/>
      <c r="CA288" s="7"/>
      <c r="CB288" s="7"/>
      <c r="CC288" s="7"/>
      <c r="CD288" s="7"/>
    </row>
    <row r="289" spans="3:82" s="13" customFormat="1" ht="30" customHeight="1">
      <c r="C289" s="72"/>
      <c r="D289" s="134"/>
      <c r="L289" s="387"/>
      <c r="M289" s="387"/>
      <c r="N289" s="387"/>
      <c r="O289" s="387"/>
      <c r="P289" s="387"/>
      <c r="Q289" s="387"/>
      <c r="R289" s="387"/>
      <c r="S289" s="387"/>
      <c r="T289" s="387"/>
      <c r="U289" s="387"/>
      <c r="V289" s="387"/>
      <c r="W289" s="387"/>
      <c r="X289" s="379" t="s">
        <v>859</v>
      </c>
      <c r="Y289" s="379"/>
      <c r="Z289" s="379"/>
      <c r="AA289" s="379"/>
      <c r="AB289" s="379"/>
      <c r="AC289" s="379"/>
      <c r="AD289" s="379"/>
      <c r="AE289" s="379"/>
      <c r="AF289" s="379"/>
      <c r="AG289" s="379"/>
      <c r="AH289" s="379"/>
      <c r="AI289" s="379"/>
      <c r="AJ289" s="379"/>
      <c r="AK289" s="379"/>
      <c r="AL289" s="379"/>
      <c r="AM289" s="379"/>
      <c r="AN289" s="379"/>
      <c r="AO289" s="379"/>
      <c r="AP289" s="379"/>
      <c r="AQ289" s="379"/>
      <c r="AR289" s="379"/>
      <c r="AS289" s="379"/>
      <c r="AT289" s="379"/>
      <c r="AU289" s="379"/>
      <c r="AV289" s="379"/>
      <c r="AW289" s="379"/>
      <c r="AX289" s="379"/>
      <c r="AY289" s="379"/>
      <c r="AZ289" s="379"/>
      <c r="BA289" s="379"/>
      <c r="BB289" s="379"/>
      <c r="BC289" s="379"/>
      <c r="BD289" s="379"/>
      <c r="BE289" s="379"/>
      <c r="BF289" s="379"/>
      <c r="BG289" s="379"/>
      <c r="BH289" s="379"/>
      <c r="BI289" s="379"/>
      <c r="BJ289" s="379"/>
      <c r="BK289" s="379"/>
      <c r="BL289" s="379"/>
      <c r="BM289" s="381" t="s">
        <v>879</v>
      </c>
      <c r="BN289" s="382"/>
      <c r="BO289" s="382"/>
      <c r="BP289" s="382"/>
      <c r="BQ289" s="7"/>
      <c r="BR289" s="7"/>
      <c r="BS289" s="135"/>
      <c r="BT289" s="7"/>
      <c r="BU289" s="7"/>
      <c r="BV289" s="7"/>
      <c r="BW289" s="7"/>
      <c r="BX289" s="7"/>
      <c r="BY289" s="7"/>
      <c r="BZ289" s="7"/>
      <c r="CA289" s="7"/>
      <c r="CB289" s="7"/>
      <c r="CC289" s="7"/>
      <c r="CD289" s="7"/>
    </row>
    <row r="290" spans="3:82" s="13" customFormat="1" ht="30" customHeight="1">
      <c r="C290" s="72"/>
      <c r="D290" s="134"/>
      <c r="L290" s="387"/>
      <c r="M290" s="387"/>
      <c r="N290" s="387"/>
      <c r="O290" s="387"/>
      <c r="P290" s="387"/>
      <c r="Q290" s="387"/>
      <c r="R290" s="387"/>
      <c r="S290" s="387"/>
      <c r="T290" s="387"/>
      <c r="U290" s="387"/>
      <c r="V290" s="387"/>
      <c r="W290" s="387"/>
      <c r="X290" s="379"/>
      <c r="Y290" s="379"/>
      <c r="Z290" s="379"/>
      <c r="AA290" s="379"/>
      <c r="AB290" s="379"/>
      <c r="AC290" s="379"/>
      <c r="AD290" s="379"/>
      <c r="AE290" s="379"/>
      <c r="AF290" s="379"/>
      <c r="AG290" s="379"/>
      <c r="AH290" s="379"/>
      <c r="AI290" s="379"/>
      <c r="AJ290" s="379"/>
      <c r="AK290" s="379"/>
      <c r="AL290" s="379"/>
      <c r="AM290" s="379"/>
      <c r="AN290" s="379"/>
      <c r="AO290" s="379"/>
      <c r="AP290" s="379"/>
      <c r="AQ290" s="379"/>
      <c r="AR290" s="379"/>
      <c r="AS290" s="379"/>
      <c r="AT290" s="379"/>
      <c r="AU290" s="379"/>
      <c r="AV290" s="379"/>
      <c r="AW290" s="379"/>
      <c r="AX290" s="379"/>
      <c r="AY290" s="379"/>
      <c r="AZ290" s="379"/>
      <c r="BA290" s="379"/>
      <c r="BB290" s="379"/>
      <c r="BC290" s="379"/>
      <c r="BD290" s="379"/>
      <c r="BE290" s="379"/>
      <c r="BF290" s="379"/>
      <c r="BG290" s="379"/>
      <c r="BH290" s="379"/>
      <c r="BI290" s="379"/>
      <c r="BJ290" s="379"/>
      <c r="BK290" s="379"/>
      <c r="BL290" s="379"/>
      <c r="BM290" s="382"/>
      <c r="BN290" s="382"/>
      <c r="BO290" s="382"/>
      <c r="BP290" s="382"/>
      <c r="BQ290" s="7"/>
      <c r="BR290" s="7"/>
      <c r="BS290" s="135"/>
      <c r="BT290" s="7"/>
      <c r="BU290" s="7"/>
      <c r="BV290" s="7"/>
      <c r="BW290" s="7"/>
      <c r="BX290" s="7"/>
      <c r="BY290" s="7"/>
      <c r="BZ290" s="7"/>
      <c r="CA290" s="7"/>
      <c r="CB290" s="7"/>
      <c r="CC290" s="7"/>
      <c r="CD290" s="7"/>
    </row>
    <row r="291" spans="3:82" s="13" customFormat="1" ht="30" customHeight="1">
      <c r="C291" s="72"/>
      <c r="D291" s="134"/>
      <c r="L291" s="387"/>
      <c r="M291" s="387"/>
      <c r="N291" s="387"/>
      <c r="O291" s="387"/>
      <c r="P291" s="387"/>
      <c r="Q291" s="387"/>
      <c r="R291" s="387"/>
      <c r="S291" s="387"/>
      <c r="T291" s="387"/>
      <c r="U291" s="387"/>
      <c r="V291" s="387"/>
      <c r="W291" s="387"/>
      <c r="X291" s="379"/>
      <c r="Y291" s="379"/>
      <c r="Z291" s="379"/>
      <c r="AA291" s="379"/>
      <c r="AB291" s="379"/>
      <c r="AC291" s="379"/>
      <c r="AD291" s="379"/>
      <c r="AE291" s="379"/>
      <c r="AF291" s="379"/>
      <c r="AG291" s="379"/>
      <c r="AH291" s="379"/>
      <c r="AI291" s="379"/>
      <c r="AJ291" s="379"/>
      <c r="AK291" s="379"/>
      <c r="AL291" s="379"/>
      <c r="AM291" s="379"/>
      <c r="AN291" s="379"/>
      <c r="AO291" s="379"/>
      <c r="AP291" s="379"/>
      <c r="AQ291" s="379"/>
      <c r="AR291" s="379"/>
      <c r="AS291" s="379"/>
      <c r="AT291" s="379"/>
      <c r="AU291" s="379"/>
      <c r="AV291" s="379"/>
      <c r="AW291" s="379"/>
      <c r="AX291" s="379"/>
      <c r="AY291" s="379"/>
      <c r="AZ291" s="379"/>
      <c r="BA291" s="379"/>
      <c r="BB291" s="379"/>
      <c r="BC291" s="379"/>
      <c r="BD291" s="379"/>
      <c r="BE291" s="379"/>
      <c r="BF291" s="379"/>
      <c r="BG291" s="379"/>
      <c r="BH291" s="379"/>
      <c r="BI291" s="379"/>
      <c r="BJ291" s="379"/>
      <c r="BK291" s="379"/>
      <c r="BL291" s="379"/>
      <c r="BM291" s="382"/>
      <c r="BN291" s="382"/>
      <c r="BO291" s="382"/>
      <c r="BP291" s="382"/>
      <c r="BQ291" s="7"/>
      <c r="BR291" s="7"/>
      <c r="BS291" s="135"/>
      <c r="BT291" s="7"/>
      <c r="BU291" s="7"/>
      <c r="BV291" s="7"/>
      <c r="BW291" s="7"/>
      <c r="BX291" s="7"/>
      <c r="BY291" s="7"/>
      <c r="BZ291" s="7"/>
      <c r="CA291" s="7"/>
      <c r="CB291" s="7"/>
      <c r="CC291" s="7"/>
      <c r="CD291" s="7"/>
    </row>
    <row r="292" spans="3:82" s="13" customFormat="1" ht="30" customHeight="1">
      <c r="C292" s="72"/>
      <c r="D292" s="134"/>
      <c r="L292" s="388"/>
      <c r="M292" s="388"/>
      <c r="N292" s="388"/>
      <c r="O292" s="388"/>
      <c r="P292" s="388"/>
      <c r="Q292" s="388"/>
      <c r="R292" s="388"/>
      <c r="S292" s="388"/>
      <c r="T292" s="388"/>
      <c r="U292" s="388"/>
      <c r="V292" s="388"/>
      <c r="W292" s="388"/>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c r="AS292" s="384"/>
      <c r="AT292" s="384"/>
      <c r="AU292" s="384"/>
      <c r="AV292" s="384"/>
      <c r="AW292" s="384"/>
      <c r="AX292" s="384"/>
      <c r="AY292" s="384"/>
      <c r="AZ292" s="384"/>
      <c r="BA292" s="384"/>
      <c r="BB292" s="384"/>
      <c r="BC292" s="384"/>
      <c r="BD292" s="384"/>
      <c r="BE292" s="384"/>
      <c r="BF292" s="384"/>
      <c r="BG292" s="384"/>
      <c r="BH292" s="384"/>
      <c r="BI292" s="384"/>
      <c r="BJ292" s="384"/>
      <c r="BK292" s="384"/>
      <c r="BL292" s="384"/>
      <c r="BM292" s="383"/>
      <c r="BN292" s="383"/>
      <c r="BO292" s="383"/>
      <c r="BP292" s="383"/>
      <c r="BQ292" s="7"/>
      <c r="BR292" s="7"/>
      <c r="BS292" s="135"/>
      <c r="BT292" s="7"/>
      <c r="BU292" s="7"/>
      <c r="BV292" s="7"/>
      <c r="BW292" s="7"/>
      <c r="BX292" s="7"/>
      <c r="BY292" s="7"/>
      <c r="BZ292" s="7"/>
      <c r="CA292" s="7"/>
      <c r="CB292" s="7"/>
      <c r="CC292" s="7"/>
      <c r="CD292" s="7"/>
    </row>
    <row r="293" spans="3:82" s="13" customFormat="1" ht="30" customHeight="1">
      <c r="C293" s="72"/>
      <c r="D293" s="134"/>
      <c r="L293" s="379" t="s">
        <v>850</v>
      </c>
      <c r="M293" s="379"/>
      <c r="N293" s="379"/>
      <c r="O293" s="379"/>
      <c r="P293" s="379"/>
      <c r="Q293" s="379"/>
      <c r="R293" s="379"/>
      <c r="S293" s="379"/>
      <c r="T293" s="379"/>
      <c r="U293" s="379"/>
      <c r="V293" s="379"/>
      <c r="W293" s="379"/>
      <c r="X293" s="378" t="s">
        <v>850</v>
      </c>
      <c r="Y293" s="378"/>
      <c r="Z293" s="378"/>
      <c r="AA293" s="378"/>
      <c r="AB293" s="378"/>
      <c r="AC293" s="378"/>
      <c r="AD293" s="378"/>
      <c r="AE293" s="378"/>
      <c r="AF293" s="378"/>
      <c r="AG293" s="378"/>
      <c r="AH293" s="378"/>
      <c r="AI293" s="378"/>
      <c r="AJ293" s="378"/>
      <c r="AK293" s="378"/>
      <c r="AL293" s="378"/>
      <c r="AM293" s="378"/>
      <c r="AN293" s="378"/>
      <c r="AO293" s="378"/>
      <c r="AP293" s="378"/>
      <c r="AQ293" s="378"/>
      <c r="AR293" s="378"/>
      <c r="AS293" s="378"/>
      <c r="AT293" s="378"/>
      <c r="AU293" s="378"/>
      <c r="AV293" s="378"/>
      <c r="AW293" s="378"/>
      <c r="AX293" s="378"/>
      <c r="AY293" s="378"/>
      <c r="AZ293" s="378"/>
      <c r="BA293" s="378"/>
      <c r="BB293" s="378"/>
      <c r="BC293" s="378"/>
      <c r="BD293" s="378"/>
      <c r="BE293" s="378"/>
      <c r="BF293" s="378"/>
      <c r="BG293" s="378"/>
      <c r="BH293" s="378"/>
      <c r="BI293" s="378"/>
      <c r="BJ293" s="378"/>
      <c r="BK293" s="378"/>
      <c r="BL293" s="378"/>
      <c r="BM293" s="381" t="s">
        <v>880</v>
      </c>
      <c r="BN293" s="382"/>
      <c r="BO293" s="382"/>
      <c r="BP293" s="382"/>
      <c r="BQ293" s="7"/>
      <c r="BR293" s="7"/>
      <c r="BS293" s="135"/>
      <c r="BT293" s="7"/>
      <c r="BU293" s="7"/>
      <c r="BV293" s="7"/>
      <c r="BW293" s="7"/>
      <c r="BX293" s="7"/>
      <c r="BY293" s="7"/>
      <c r="BZ293" s="7"/>
      <c r="CA293" s="7"/>
      <c r="CB293" s="7"/>
      <c r="CC293" s="7"/>
      <c r="CD293" s="7"/>
    </row>
    <row r="294" spans="3:82" s="13" customFormat="1" ht="30" customHeight="1">
      <c r="C294" s="72"/>
      <c r="D294" s="134"/>
      <c r="L294" s="379"/>
      <c r="M294" s="379"/>
      <c r="N294" s="379"/>
      <c r="O294" s="379"/>
      <c r="P294" s="379"/>
      <c r="Q294" s="379"/>
      <c r="R294" s="379"/>
      <c r="S294" s="379"/>
      <c r="T294" s="379"/>
      <c r="U294" s="379"/>
      <c r="V294" s="379"/>
      <c r="W294" s="379"/>
      <c r="X294" s="378"/>
      <c r="Y294" s="378"/>
      <c r="Z294" s="378"/>
      <c r="AA294" s="378"/>
      <c r="AB294" s="378"/>
      <c r="AC294" s="378"/>
      <c r="AD294" s="378"/>
      <c r="AE294" s="378"/>
      <c r="AF294" s="378"/>
      <c r="AG294" s="378"/>
      <c r="AH294" s="378"/>
      <c r="AI294" s="378"/>
      <c r="AJ294" s="378"/>
      <c r="AK294" s="378"/>
      <c r="AL294" s="378"/>
      <c r="AM294" s="378"/>
      <c r="AN294" s="378"/>
      <c r="AO294" s="378"/>
      <c r="AP294" s="378"/>
      <c r="AQ294" s="378"/>
      <c r="AR294" s="378"/>
      <c r="AS294" s="378"/>
      <c r="AT294" s="378"/>
      <c r="AU294" s="378"/>
      <c r="AV294" s="378"/>
      <c r="AW294" s="378"/>
      <c r="AX294" s="378"/>
      <c r="AY294" s="378"/>
      <c r="AZ294" s="378"/>
      <c r="BA294" s="378"/>
      <c r="BB294" s="378"/>
      <c r="BC294" s="378"/>
      <c r="BD294" s="378"/>
      <c r="BE294" s="378"/>
      <c r="BF294" s="378"/>
      <c r="BG294" s="378"/>
      <c r="BH294" s="378"/>
      <c r="BI294" s="378"/>
      <c r="BJ294" s="378"/>
      <c r="BK294" s="378"/>
      <c r="BL294" s="378"/>
      <c r="BM294" s="382"/>
      <c r="BN294" s="382"/>
      <c r="BO294" s="382"/>
      <c r="BP294" s="382"/>
      <c r="BQ294" s="7"/>
      <c r="BR294" s="7"/>
      <c r="BS294" s="135"/>
      <c r="BT294" s="7"/>
      <c r="BU294" s="7"/>
      <c r="BV294" s="7"/>
      <c r="BW294" s="7"/>
      <c r="BX294" s="7"/>
      <c r="BY294" s="7"/>
      <c r="BZ294" s="7"/>
      <c r="CA294" s="7"/>
      <c r="CB294" s="7"/>
      <c r="CC294" s="7"/>
      <c r="CD294" s="7"/>
    </row>
    <row r="295" spans="3:82" s="13" customFormat="1" ht="30" customHeight="1">
      <c r="C295" s="72"/>
      <c r="D295" s="134"/>
      <c r="L295" s="379" t="s">
        <v>851</v>
      </c>
      <c r="M295" s="379"/>
      <c r="N295" s="379"/>
      <c r="O295" s="379"/>
      <c r="P295" s="379"/>
      <c r="Q295" s="379"/>
      <c r="R295" s="379"/>
      <c r="S295" s="379"/>
      <c r="T295" s="379"/>
      <c r="U295" s="379"/>
      <c r="V295" s="379"/>
      <c r="W295" s="379"/>
      <c r="X295" s="378" t="s">
        <v>851</v>
      </c>
      <c r="Y295" s="378"/>
      <c r="Z295" s="378"/>
      <c r="AA295" s="378"/>
      <c r="AB295" s="378"/>
      <c r="AC295" s="378"/>
      <c r="AD295" s="378"/>
      <c r="AE295" s="378"/>
      <c r="AF295" s="378"/>
      <c r="AG295" s="378"/>
      <c r="AH295" s="378"/>
      <c r="AI295" s="378"/>
      <c r="AJ295" s="378"/>
      <c r="AK295" s="378"/>
      <c r="AL295" s="378"/>
      <c r="AM295" s="378"/>
      <c r="AN295" s="378"/>
      <c r="AO295" s="378"/>
      <c r="AP295" s="378"/>
      <c r="AQ295" s="378"/>
      <c r="AR295" s="378"/>
      <c r="AS295" s="378"/>
      <c r="AT295" s="378"/>
      <c r="AU295" s="378"/>
      <c r="AV295" s="378"/>
      <c r="AW295" s="378"/>
      <c r="AX295" s="378"/>
      <c r="AY295" s="378"/>
      <c r="AZ295" s="378"/>
      <c r="BA295" s="378"/>
      <c r="BB295" s="378"/>
      <c r="BC295" s="378"/>
      <c r="BD295" s="378"/>
      <c r="BE295" s="378"/>
      <c r="BF295" s="378"/>
      <c r="BG295" s="378"/>
      <c r="BH295" s="378"/>
      <c r="BI295" s="378"/>
      <c r="BJ295" s="378"/>
      <c r="BK295" s="378"/>
      <c r="BL295" s="378"/>
      <c r="BM295" s="381" t="s">
        <v>881</v>
      </c>
      <c r="BN295" s="382"/>
      <c r="BO295" s="382"/>
      <c r="BP295" s="382"/>
      <c r="BQ295" s="7"/>
      <c r="BR295" s="7"/>
      <c r="BS295" s="135"/>
      <c r="BT295" s="7"/>
      <c r="BU295" s="7"/>
      <c r="BV295" s="7"/>
      <c r="BW295" s="7"/>
      <c r="BX295" s="7"/>
      <c r="BY295" s="7"/>
      <c r="BZ295" s="7"/>
      <c r="CA295" s="7"/>
      <c r="CB295" s="7"/>
      <c r="CC295" s="7"/>
      <c r="CD295" s="7"/>
    </row>
    <row r="296" spans="3:82" s="13" customFormat="1" ht="30" customHeight="1">
      <c r="C296" s="72"/>
      <c r="D296" s="134"/>
      <c r="L296" s="379"/>
      <c r="M296" s="379"/>
      <c r="N296" s="379"/>
      <c r="O296" s="379"/>
      <c r="P296" s="379"/>
      <c r="Q296" s="379"/>
      <c r="R296" s="379"/>
      <c r="S296" s="379"/>
      <c r="T296" s="379"/>
      <c r="U296" s="379"/>
      <c r="V296" s="379"/>
      <c r="W296" s="379"/>
      <c r="X296" s="378"/>
      <c r="Y296" s="378"/>
      <c r="Z296" s="378"/>
      <c r="AA296" s="378"/>
      <c r="AB296" s="378"/>
      <c r="AC296" s="378"/>
      <c r="AD296" s="378"/>
      <c r="AE296" s="378"/>
      <c r="AF296" s="378"/>
      <c r="AG296" s="378"/>
      <c r="AH296" s="378"/>
      <c r="AI296" s="378"/>
      <c r="AJ296" s="378"/>
      <c r="AK296" s="378"/>
      <c r="AL296" s="378"/>
      <c r="AM296" s="378"/>
      <c r="AN296" s="378"/>
      <c r="AO296" s="378"/>
      <c r="AP296" s="378"/>
      <c r="AQ296" s="378"/>
      <c r="AR296" s="378"/>
      <c r="AS296" s="378"/>
      <c r="AT296" s="378"/>
      <c r="AU296" s="378"/>
      <c r="AV296" s="378"/>
      <c r="AW296" s="378"/>
      <c r="AX296" s="378"/>
      <c r="AY296" s="378"/>
      <c r="AZ296" s="378"/>
      <c r="BA296" s="378"/>
      <c r="BB296" s="378"/>
      <c r="BC296" s="378"/>
      <c r="BD296" s="378"/>
      <c r="BE296" s="378"/>
      <c r="BF296" s="378"/>
      <c r="BG296" s="378"/>
      <c r="BH296" s="378"/>
      <c r="BI296" s="378"/>
      <c r="BJ296" s="378"/>
      <c r="BK296" s="378"/>
      <c r="BL296" s="378"/>
      <c r="BM296" s="382"/>
      <c r="BN296" s="382"/>
      <c r="BO296" s="382"/>
      <c r="BP296" s="382"/>
      <c r="BQ296" s="7"/>
      <c r="BR296" s="7"/>
      <c r="BS296" s="135"/>
      <c r="BT296" s="7"/>
      <c r="BU296" s="7"/>
      <c r="BV296" s="7"/>
      <c r="BW296" s="7"/>
      <c r="BX296" s="7"/>
      <c r="BY296" s="7"/>
      <c r="BZ296" s="7"/>
      <c r="CA296" s="7"/>
      <c r="CB296" s="7"/>
      <c r="CC296" s="7"/>
      <c r="CD296" s="7"/>
    </row>
    <row r="297" spans="3:82" s="13" customFormat="1" ht="7.5" customHeight="1">
      <c r="C297" s="72"/>
      <c r="D297" s="134"/>
      <c r="L297" s="239"/>
      <c r="M297" s="239"/>
      <c r="N297" s="239"/>
      <c r="O297" s="239"/>
      <c r="P297" s="239"/>
      <c r="Q297" s="239"/>
      <c r="R297" s="239"/>
      <c r="S297" s="239"/>
      <c r="T297" s="239"/>
      <c r="U297" s="239"/>
      <c r="V297" s="239"/>
      <c r="W297" s="239"/>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6"/>
      <c r="BN297" s="6"/>
      <c r="BO297" s="6"/>
      <c r="BP297" s="6"/>
      <c r="BQ297" s="7"/>
      <c r="BR297" s="7"/>
      <c r="BS297" s="135"/>
      <c r="BT297" s="7"/>
      <c r="BU297" s="7"/>
      <c r="BV297" s="7"/>
      <c r="BW297" s="7"/>
      <c r="BX297" s="7"/>
      <c r="BY297" s="7"/>
      <c r="BZ297" s="7"/>
      <c r="CA297" s="7"/>
      <c r="CB297" s="7"/>
      <c r="CC297" s="7"/>
      <c r="CD297" s="7"/>
    </row>
    <row r="298" spans="3:82" s="13" customFormat="1" ht="30" customHeight="1">
      <c r="C298" s="72"/>
      <c r="D298" s="134"/>
      <c r="E298" s="240"/>
      <c r="F298" s="244"/>
      <c r="G298" s="245" t="s">
        <v>882</v>
      </c>
      <c r="H298" s="244" t="s">
        <v>883</v>
      </c>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c r="BM298" s="240"/>
      <c r="BN298" s="240"/>
      <c r="BO298" s="242"/>
      <c r="BP298" s="242"/>
      <c r="BQ298" s="7"/>
      <c r="BR298" s="7"/>
      <c r="BS298" s="135"/>
      <c r="BT298" s="7"/>
      <c r="BU298" s="7"/>
      <c r="BV298" s="7"/>
      <c r="BW298" s="7"/>
      <c r="BX298" s="7"/>
      <c r="BY298" s="7"/>
      <c r="BZ298" s="7"/>
      <c r="CA298" s="7"/>
      <c r="CB298" s="7"/>
      <c r="CC298" s="7"/>
      <c r="CD298" s="7"/>
    </row>
    <row r="299" spans="3:82" s="13" customFormat="1" ht="30" customHeight="1">
      <c r="C299" s="72"/>
      <c r="D299" s="134"/>
      <c r="E299" s="376" t="s">
        <v>892</v>
      </c>
      <c r="F299" s="377"/>
      <c r="G299" s="377"/>
      <c r="H299" s="380" t="s">
        <v>884</v>
      </c>
      <c r="I299" s="380"/>
      <c r="J299" s="380"/>
      <c r="K299" s="380"/>
      <c r="L299" s="380"/>
      <c r="M299" s="380"/>
      <c r="N299" s="380"/>
      <c r="O299" s="380"/>
      <c r="P299" s="380"/>
      <c r="Q299" s="380"/>
      <c r="R299" s="380"/>
      <c r="S299" s="380"/>
      <c r="T299" s="380"/>
      <c r="U299" s="380"/>
      <c r="V299" s="380"/>
      <c r="W299" s="380"/>
      <c r="X299" s="380"/>
      <c r="Y299" s="380"/>
      <c r="Z299" s="380"/>
      <c r="AA299" s="380"/>
      <c r="AB299" s="380"/>
      <c r="AC299" s="380"/>
      <c r="AD299" s="380"/>
      <c r="AE299" s="380"/>
      <c r="AF299" s="380"/>
      <c r="AG299" s="380"/>
      <c r="AH299" s="380"/>
      <c r="AI299" s="380"/>
      <c r="AJ299" s="380"/>
      <c r="AK299" s="380"/>
      <c r="AL299" s="380"/>
      <c r="AM299" s="380"/>
      <c r="AN299" s="380"/>
      <c r="AO299" s="380"/>
      <c r="AP299" s="380"/>
      <c r="AQ299" s="380"/>
      <c r="AR299" s="380"/>
      <c r="AS299" s="380"/>
      <c r="AT299" s="380"/>
      <c r="AU299" s="380"/>
      <c r="AV299" s="380"/>
      <c r="AW299" s="380"/>
      <c r="AX299" s="380"/>
      <c r="AY299" s="380"/>
      <c r="AZ299" s="380"/>
      <c r="BA299" s="380"/>
      <c r="BB299" s="380"/>
      <c r="BC299" s="380"/>
      <c r="BD299" s="380"/>
      <c r="BE299" s="380"/>
      <c r="BF299" s="380"/>
      <c r="BG299" s="380"/>
      <c r="BH299" s="380"/>
      <c r="BI299" s="380"/>
      <c r="BJ299" s="380"/>
      <c r="BK299" s="380"/>
      <c r="BL299" s="380"/>
      <c r="BM299" s="380"/>
      <c r="BN299" s="380"/>
      <c r="BO299" s="380"/>
      <c r="BP299" s="380"/>
      <c r="BQ299" s="380"/>
      <c r="BR299" s="7"/>
      <c r="BS299" s="135"/>
      <c r="BT299" s="7"/>
      <c r="BU299" s="7"/>
      <c r="BV299" s="7"/>
      <c r="BW299" s="7"/>
      <c r="BX299" s="7"/>
      <c r="BY299" s="7"/>
      <c r="BZ299" s="7"/>
      <c r="CA299" s="7"/>
      <c r="CB299" s="7"/>
      <c r="CC299" s="7"/>
      <c r="CD299" s="7"/>
    </row>
    <row r="300" spans="3:82" s="13" customFormat="1" ht="30" customHeight="1">
      <c r="C300" s="72"/>
      <c r="D300" s="134"/>
      <c r="E300" s="377"/>
      <c r="F300" s="377"/>
      <c r="G300" s="377"/>
      <c r="H300" s="380"/>
      <c r="I300" s="380"/>
      <c r="J300" s="380"/>
      <c r="K300" s="380"/>
      <c r="L300" s="380"/>
      <c r="M300" s="380"/>
      <c r="N300" s="380"/>
      <c r="O300" s="380"/>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380"/>
      <c r="AL300" s="380"/>
      <c r="AM300" s="380"/>
      <c r="AN300" s="380"/>
      <c r="AO300" s="380"/>
      <c r="AP300" s="380"/>
      <c r="AQ300" s="380"/>
      <c r="AR300" s="380"/>
      <c r="AS300" s="380"/>
      <c r="AT300" s="380"/>
      <c r="AU300" s="380"/>
      <c r="AV300" s="380"/>
      <c r="AW300" s="380"/>
      <c r="AX300" s="380"/>
      <c r="AY300" s="380"/>
      <c r="AZ300" s="380"/>
      <c r="BA300" s="380"/>
      <c r="BB300" s="380"/>
      <c r="BC300" s="380"/>
      <c r="BD300" s="380"/>
      <c r="BE300" s="380"/>
      <c r="BF300" s="380"/>
      <c r="BG300" s="380"/>
      <c r="BH300" s="380"/>
      <c r="BI300" s="380"/>
      <c r="BJ300" s="380"/>
      <c r="BK300" s="380"/>
      <c r="BL300" s="380"/>
      <c r="BM300" s="380"/>
      <c r="BN300" s="380"/>
      <c r="BO300" s="380"/>
      <c r="BP300" s="380"/>
      <c r="BQ300" s="380"/>
      <c r="BR300" s="7"/>
      <c r="BS300" s="135"/>
      <c r="BT300" s="7"/>
      <c r="BU300" s="7"/>
      <c r="BV300" s="7"/>
      <c r="BW300" s="7"/>
      <c r="BX300" s="7"/>
      <c r="BY300" s="7"/>
      <c r="BZ300" s="7"/>
      <c r="CA300" s="7"/>
      <c r="CB300" s="7"/>
      <c r="CC300" s="7"/>
      <c r="CD300" s="7"/>
    </row>
    <row r="301" spans="3:82" s="13" customFormat="1" ht="30" customHeight="1">
      <c r="C301" s="72"/>
      <c r="D301" s="134"/>
      <c r="E301" s="377"/>
      <c r="F301" s="377"/>
      <c r="G301" s="377"/>
      <c r="H301" s="380"/>
      <c r="I301" s="380"/>
      <c r="J301" s="380"/>
      <c r="K301" s="380"/>
      <c r="L301" s="380"/>
      <c r="M301" s="380"/>
      <c r="N301" s="380"/>
      <c r="O301" s="380"/>
      <c r="P301" s="380"/>
      <c r="Q301" s="380"/>
      <c r="R301" s="380"/>
      <c r="S301" s="380"/>
      <c r="T301" s="380"/>
      <c r="U301" s="380"/>
      <c r="V301" s="380"/>
      <c r="W301" s="380"/>
      <c r="X301" s="380"/>
      <c r="Y301" s="380"/>
      <c r="Z301" s="380"/>
      <c r="AA301" s="380"/>
      <c r="AB301" s="380"/>
      <c r="AC301" s="380"/>
      <c r="AD301" s="380"/>
      <c r="AE301" s="380"/>
      <c r="AF301" s="380"/>
      <c r="AG301" s="380"/>
      <c r="AH301" s="380"/>
      <c r="AI301" s="380"/>
      <c r="AJ301" s="380"/>
      <c r="AK301" s="380"/>
      <c r="AL301" s="380"/>
      <c r="AM301" s="380"/>
      <c r="AN301" s="380"/>
      <c r="AO301" s="380"/>
      <c r="AP301" s="380"/>
      <c r="AQ301" s="380"/>
      <c r="AR301" s="380"/>
      <c r="AS301" s="380"/>
      <c r="AT301" s="380"/>
      <c r="AU301" s="380"/>
      <c r="AV301" s="380"/>
      <c r="AW301" s="380"/>
      <c r="AX301" s="380"/>
      <c r="AY301" s="380"/>
      <c r="AZ301" s="380"/>
      <c r="BA301" s="380"/>
      <c r="BB301" s="380"/>
      <c r="BC301" s="380"/>
      <c r="BD301" s="380"/>
      <c r="BE301" s="380"/>
      <c r="BF301" s="380"/>
      <c r="BG301" s="380"/>
      <c r="BH301" s="380"/>
      <c r="BI301" s="380"/>
      <c r="BJ301" s="380"/>
      <c r="BK301" s="380"/>
      <c r="BL301" s="380"/>
      <c r="BM301" s="380"/>
      <c r="BN301" s="380"/>
      <c r="BO301" s="380"/>
      <c r="BP301" s="380"/>
      <c r="BQ301" s="380"/>
      <c r="BR301" s="7"/>
      <c r="BS301" s="135"/>
      <c r="BT301" s="7"/>
      <c r="BU301" s="7"/>
      <c r="BV301" s="7"/>
      <c r="BW301" s="7"/>
      <c r="BX301" s="7"/>
      <c r="BY301" s="7"/>
      <c r="BZ301" s="7"/>
      <c r="CA301" s="7"/>
      <c r="CB301" s="7"/>
      <c r="CC301" s="7"/>
      <c r="CD301" s="7"/>
    </row>
    <row r="302" spans="3:82" s="13" customFormat="1" ht="30" customHeight="1">
      <c r="C302" s="72"/>
      <c r="D302" s="134"/>
      <c r="E302" s="377"/>
      <c r="F302" s="377"/>
      <c r="G302" s="377"/>
      <c r="H302" s="380"/>
      <c r="I302" s="380"/>
      <c r="J302" s="380"/>
      <c r="K302" s="380"/>
      <c r="L302" s="380"/>
      <c r="M302" s="380"/>
      <c r="N302" s="380"/>
      <c r="O302" s="380"/>
      <c r="P302" s="380"/>
      <c r="Q302" s="380"/>
      <c r="R302" s="380"/>
      <c r="S302" s="380"/>
      <c r="T302" s="380"/>
      <c r="U302" s="380"/>
      <c r="V302" s="380"/>
      <c r="W302" s="380"/>
      <c r="X302" s="380"/>
      <c r="Y302" s="380"/>
      <c r="Z302" s="380"/>
      <c r="AA302" s="380"/>
      <c r="AB302" s="380"/>
      <c r="AC302" s="380"/>
      <c r="AD302" s="380"/>
      <c r="AE302" s="380"/>
      <c r="AF302" s="380"/>
      <c r="AG302" s="380"/>
      <c r="AH302" s="380"/>
      <c r="AI302" s="380"/>
      <c r="AJ302" s="380"/>
      <c r="AK302" s="380"/>
      <c r="AL302" s="380"/>
      <c r="AM302" s="380"/>
      <c r="AN302" s="380"/>
      <c r="AO302" s="380"/>
      <c r="AP302" s="380"/>
      <c r="AQ302" s="380"/>
      <c r="AR302" s="380"/>
      <c r="AS302" s="380"/>
      <c r="AT302" s="380"/>
      <c r="AU302" s="380"/>
      <c r="AV302" s="380"/>
      <c r="AW302" s="380"/>
      <c r="AX302" s="380"/>
      <c r="AY302" s="380"/>
      <c r="AZ302" s="380"/>
      <c r="BA302" s="380"/>
      <c r="BB302" s="380"/>
      <c r="BC302" s="380"/>
      <c r="BD302" s="380"/>
      <c r="BE302" s="380"/>
      <c r="BF302" s="380"/>
      <c r="BG302" s="380"/>
      <c r="BH302" s="380"/>
      <c r="BI302" s="380"/>
      <c r="BJ302" s="380"/>
      <c r="BK302" s="380"/>
      <c r="BL302" s="380"/>
      <c r="BM302" s="380"/>
      <c r="BN302" s="380"/>
      <c r="BO302" s="380"/>
      <c r="BP302" s="380"/>
      <c r="BQ302" s="380"/>
      <c r="BR302" s="7"/>
      <c r="BS302" s="135"/>
      <c r="BT302" s="7"/>
      <c r="BU302" s="7"/>
      <c r="BV302" s="7"/>
      <c r="BW302" s="7"/>
      <c r="BX302" s="7"/>
      <c r="BY302" s="7"/>
      <c r="BZ302" s="7"/>
      <c r="CA302" s="7"/>
      <c r="CB302" s="7"/>
      <c r="CC302" s="7"/>
      <c r="CD302" s="7"/>
    </row>
    <row r="303" spans="3:82" s="13" customFormat="1" ht="30" customHeight="1">
      <c r="C303" s="72"/>
      <c r="D303" s="134"/>
      <c r="E303" s="377"/>
      <c r="F303" s="377"/>
      <c r="G303" s="377"/>
      <c r="H303" s="380"/>
      <c r="I303" s="380"/>
      <c r="J303" s="380"/>
      <c r="K303" s="380"/>
      <c r="L303" s="380"/>
      <c r="M303" s="380"/>
      <c r="N303" s="380"/>
      <c r="O303" s="380"/>
      <c r="P303" s="380"/>
      <c r="Q303" s="380"/>
      <c r="R303" s="380"/>
      <c r="S303" s="380"/>
      <c r="T303" s="380"/>
      <c r="U303" s="380"/>
      <c r="V303" s="380"/>
      <c r="W303" s="380"/>
      <c r="X303" s="380"/>
      <c r="Y303" s="380"/>
      <c r="Z303" s="380"/>
      <c r="AA303" s="380"/>
      <c r="AB303" s="380"/>
      <c r="AC303" s="380"/>
      <c r="AD303" s="380"/>
      <c r="AE303" s="380"/>
      <c r="AF303" s="380"/>
      <c r="AG303" s="380"/>
      <c r="AH303" s="380"/>
      <c r="AI303" s="380"/>
      <c r="AJ303" s="380"/>
      <c r="AK303" s="380"/>
      <c r="AL303" s="380"/>
      <c r="AM303" s="380"/>
      <c r="AN303" s="380"/>
      <c r="AO303" s="380"/>
      <c r="AP303" s="380"/>
      <c r="AQ303" s="380"/>
      <c r="AR303" s="380"/>
      <c r="AS303" s="380"/>
      <c r="AT303" s="380"/>
      <c r="AU303" s="380"/>
      <c r="AV303" s="380"/>
      <c r="AW303" s="380"/>
      <c r="AX303" s="380"/>
      <c r="AY303" s="380"/>
      <c r="AZ303" s="380"/>
      <c r="BA303" s="380"/>
      <c r="BB303" s="380"/>
      <c r="BC303" s="380"/>
      <c r="BD303" s="380"/>
      <c r="BE303" s="380"/>
      <c r="BF303" s="380"/>
      <c r="BG303" s="380"/>
      <c r="BH303" s="380"/>
      <c r="BI303" s="380"/>
      <c r="BJ303" s="380"/>
      <c r="BK303" s="380"/>
      <c r="BL303" s="380"/>
      <c r="BM303" s="380"/>
      <c r="BN303" s="380"/>
      <c r="BO303" s="380"/>
      <c r="BP303" s="380"/>
      <c r="BQ303" s="380"/>
      <c r="BR303" s="7"/>
      <c r="BS303" s="135"/>
      <c r="BT303" s="7"/>
      <c r="BU303" s="7"/>
      <c r="BV303" s="7"/>
      <c r="BW303" s="7"/>
      <c r="BX303" s="7"/>
      <c r="BY303" s="7"/>
      <c r="BZ303" s="7"/>
      <c r="CA303" s="7"/>
      <c r="CB303" s="7"/>
      <c r="CC303" s="7"/>
      <c r="CD303" s="7"/>
    </row>
    <row r="304" spans="3:82" s="13" customFormat="1" ht="30" customHeight="1">
      <c r="C304" s="72"/>
      <c r="D304" s="134"/>
      <c r="E304" s="377"/>
      <c r="F304" s="377"/>
      <c r="G304" s="377"/>
      <c r="H304" s="380"/>
      <c r="I304" s="380"/>
      <c r="J304" s="380"/>
      <c r="K304" s="380"/>
      <c r="L304" s="380"/>
      <c r="M304" s="380"/>
      <c r="N304" s="380"/>
      <c r="O304" s="380"/>
      <c r="P304" s="380"/>
      <c r="Q304" s="380"/>
      <c r="R304" s="380"/>
      <c r="S304" s="380"/>
      <c r="T304" s="380"/>
      <c r="U304" s="380"/>
      <c r="V304" s="380"/>
      <c r="W304" s="380"/>
      <c r="X304" s="380"/>
      <c r="Y304" s="380"/>
      <c r="Z304" s="380"/>
      <c r="AA304" s="380"/>
      <c r="AB304" s="380"/>
      <c r="AC304" s="380"/>
      <c r="AD304" s="380"/>
      <c r="AE304" s="380"/>
      <c r="AF304" s="380"/>
      <c r="AG304" s="380"/>
      <c r="AH304" s="380"/>
      <c r="AI304" s="380"/>
      <c r="AJ304" s="380"/>
      <c r="AK304" s="380"/>
      <c r="AL304" s="380"/>
      <c r="AM304" s="380"/>
      <c r="AN304" s="380"/>
      <c r="AO304" s="380"/>
      <c r="AP304" s="380"/>
      <c r="AQ304" s="380"/>
      <c r="AR304" s="380"/>
      <c r="AS304" s="380"/>
      <c r="AT304" s="380"/>
      <c r="AU304" s="380"/>
      <c r="AV304" s="380"/>
      <c r="AW304" s="380"/>
      <c r="AX304" s="380"/>
      <c r="AY304" s="380"/>
      <c r="AZ304" s="380"/>
      <c r="BA304" s="380"/>
      <c r="BB304" s="380"/>
      <c r="BC304" s="380"/>
      <c r="BD304" s="380"/>
      <c r="BE304" s="380"/>
      <c r="BF304" s="380"/>
      <c r="BG304" s="380"/>
      <c r="BH304" s="380"/>
      <c r="BI304" s="380"/>
      <c r="BJ304" s="380"/>
      <c r="BK304" s="380"/>
      <c r="BL304" s="380"/>
      <c r="BM304" s="380"/>
      <c r="BN304" s="380"/>
      <c r="BO304" s="380"/>
      <c r="BP304" s="380"/>
      <c r="BQ304" s="380"/>
      <c r="BR304" s="7"/>
      <c r="BS304" s="135"/>
      <c r="BT304" s="7"/>
      <c r="BU304" s="7"/>
      <c r="BV304" s="7"/>
      <c r="BW304" s="7"/>
      <c r="BX304" s="7"/>
      <c r="BY304" s="7"/>
      <c r="BZ304" s="7"/>
      <c r="CA304" s="7"/>
      <c r="CB304" s="7"/>
      <c r="CC304" s="7"/>
      <c r="CD304" s="7"/>
    </row>
    <row r="305" spans="3:82" s="13" customFormat="1" ht="30" customHeight="1">
      <c r="C305" s="72"/>
      <c r="D305" s="134"/>
      <c r="E305" s="376" t="s">
        <v>891</v>
      </c>
      <c r="F305" s="377"/>
      <c r="G305" s="377"/>
      <c r="H305" s="380" t="s">
        <v>885</v>
      </c>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380"/>
      <c r="AG305" s="380"/>
      <c r="AH305" s="380"/>
      <c r="AI305" s="380"/>
      <c r="AJ305" s="380"/>
      <c r="AK305" s="380"/>
      <c r="AL305" s="380"/>
      <c r="AM305" s="380"/>
      <c r="AN305" s="380"/>
      <c r="AO305" s="380"/>
      <c r="AP305" s="380"/>
      <c r="AQ305" s="380"/>
      <c r="AR305" s="380"/>
      <c r="AS305" s="380"/>
      <c r="AT305" s="380"/>
      <c r="AU305" s="380"/>
      <c r="AV305" s="380"/>
      <c r="AW305" s="380"/>
      <c r="AX305" s="380"/>
      <c r="AY305" s="380"/>
      <c r="AZ305" s="380"/>
      <c r="BA305" s="380"/>
      <c r="BB305" s="380"/>
      <c r="BC305" s="380"/>
      <c r="BD305" s="380"/>
      <c r="BE305" s="380"/>
      <c r="BF305" s="380"/>
      <c r="BG305" s="380"/>
      <c r="BH305" s="380"/>
      <c r="BI305" s="380"/>
      <c r="BJ305" s="380"/>
      <c r="BK305" s="380"/>
      <c r="BL305" s="380"/>
      <c r="BM305" s="380"/>
      <c r="BN305" s="380"/>
      <c r="BO305" s="380"/>
      <c r="BP305" s="380"/>
      <c r="BQ305" s="380"/>
      <c r="BR305" s="7"/>
      <c r="BS305" s="135"/>
      <c r="BT305" s="7"/>
      <c r="BU305" s="7"/>
      <c r="BV305" s="7"/>
      <c r="BW305" s="7"/>
      <c r="BX305" s="7"/>
      <c r="BY305" s="7"/>
      <c r="BZ305" s="7"/>
      <c r="CA305" s="7"/>
      <c r="CB305" s="7"/>
      <c r="CC305" s="7"/>
      <c r="CD305" s="7"/>
    </row>
    <row r="306" spans="3:82" s="13" customFormat="1" ht="30" customHeight="1">
      <c r="C306" s="72"/>
      <c r="D306" s="134"/>
      <c r="E306" s="377"/>
      <c r="F306" s="377"/>
      <c r="G306" s="377"/>
      <c r="H306" s="380"/>
      <c r="I306" s="380"/>
      <c r="J306" s="380"/>
      <c r="K306" s="380"/>
      <c r="L306" s="380"/>
      <c r="M306" s="380"/>
      <c r="N306" s="380"/>
      <c r="O306" s="380"/>
      <c r="P306" s="380"/>
      <c r="Q306" s="380"/>
      <c r="R306" s="380"/>
      <c r="S306" s="380"/>
      <c r="T306" s="380"/>
      <c r="U306" s="380"/>
      <c r="V306" s="380"/>
      <c r="W306" s="380"/>
      <c r="X306" s="380"/>
      <c r="Y306" s="380"/>
      <c r="Z306" s="380"/>
      <c r="AA306" s="380"/>
      <c r="AB306" s="380"/>
      <c r="AC306" s="380"/>
      <c r="AD306" s="380"/>
      <c r="AE306" s="380"/>
      <c r="AF306" s="380"/>
      <c r="AG306" s="380"/>
      <c r="AH306" s="380"/>
      <c r="AI306" s="380"/>
      <c r="AJ306" s="380"/>
      <c r="AK306" s="380"/>
      <c r="AL306" s="380"/>
      <c r="AM306" s="380"/>
      <c r="AN306" s="380"/>
      <c r="AO306" s="380"/>
      <c r="AP306" s="380"/>
      <c r="AQ306" s="380"/>
      <c r="AR306" s="380"/>
      <c r="AS306" s="380"/>
      <c r="AT306" s="380"/>
      <c r="AU306" s="380"/>
      <c r="AV306" s="380"/>
      <c r="AW306" s="380"/>
      <c r="AX306" s="380"/>
      <c r="AY306" s="380"/>
      <c r="AZ306" s="380"/>
      <c r="BA306" s="380"/>
      <c r="BB306" s="380"/>
      <c r="BC306" s="380"/>
      <c r="BD306" s="380"/>
      <c r="BE306" s="380"/>
      <c r="BF306" s="380"/>
      <c r="BG306" s="380"/>
      <c r="BH306" s="380"/>
      <c r="BI306" s="380"/>
      <c r="BJ306" s="380"/>
      <c r="BK306" s="380"/>
      <c r="BL306" s="380"/>
      <c r="BM306" s="380"/>
      <c r="BN306" s="380"/>
      <c r="BO306" s="380"/>
      <c r="BP306" s="380"/>
      <c r="BQ306" s="380"/>
      <c r="BR306" s="7"/>
      <c r="BS306" s="135"/>
      <c r="BT306" s="7"/>
      <c r="BU306" s="7"/>
      <c r="BV306" s="7"/>
      <c r="BW306" s="7"/>
      <c r="BX306" s="7"/>
      <c r="BY306" s="7"/>
      <c r="BZ306" s="7"/>
      <c r="CA306" s="7"/>
      <c r="CB306" s="7"/>
      <c r="CC306" s="7"/>
      <c r="CD306" s="7"/>
    </row>
    <row r="307" spans="3:82" s="13" customFormat="1" ht="30" customHeight="1">
      <c r="C307" s="72"/>
      <c r="D307" s="134"/>
      <c r="E307" s="377"/>
      <c r="F307" s="377"/>
      <c r="G307" s="377"/>
      <c r="H307" s="380"/>
      <c r="I307" s="380"/>
      <c r="J307" s="380"/>
      <c r="K307" s="380"/>
      <c r="L307" s="380"/>
      <c r="M307" s="380"/>
      <c r="N307" s="380"/>
      <c r="O307" s="380"/>
      <c r="P307" s="380"/>
      <c r="Q307" s="380"/>
      <c r="R307" s="380"/>
      <c r="S307" s="380"/>
      <c r="T307" s="380"/>
      <c r="U307" s="380"/>
      <c r="V307" s="380"/>
      <c r="W307" s="380"/>
      <c r="X307" s="380"/>
      <c r="Y307" s="380"/>
      <c r="Z307" s="380"/>
      <c r="AA307" s="380"/>
      <c r="AB307" s="380"/>
      <c r="AC307" s="380"/>
      <c r="AD307" s="380"/>
      <c r="AE307" s="380"/>
      <c r="AF307" s="380"/>
      <c r="AG307" s="380"/>
      <c r="AH307" s="380"/>
      <c r="AI307" s="380"/>
      <c r="AJ307" s="380"/>
      <c r="AK307" s="380"/>
      <c r="AL307" s="380"/>
      <c r="AM307" s="380"/>
      <c r="AN307" s="380"/>
      <c r="AO307" s="380"/>
      <c r="AP307" s="380"/>
      <c r="AQ307" s="380"/>
      <c r="AR307" s="380"/>
      <c r="AS307" s="380"/>
      <c r="AT307" s="380"/>
      <c r="AU307" s="380"/>
      <c r="AV307" s="380"/>
      <c r="AW307" s="380"/>
      <c r="AX307" s="380"/>
      <c r="AY307" s="380"/>
      <c r="AZ307" s="380"/>
      <c r="BA307" s="380"/>
      <c r="BB307" s="380"/>
      <c r="BC307" s="380"/>
      <c r="BD307" s="380"/>
      <c r="BE307" s="380"/>
      <c r="BF307" s="380"/>
      <c r="BG307" s="380"/>
      <c r="BH307" s="380"/>
      <c r="BI307" s="380"/>
      <c r="BJ307" s="380"/>
      <c r="BK307" s="380"/>
      <c r="BL307" s="380"/>
      <c r="BM307" s="380"/>
      <c r="BN307" s="380"/>
      <c r="BO307" s="380"/>
      <c r="BP307" s="380"/>
      <c r="BQ307" s="380"/>
      <c r="BR307" s="7"/>
      <c r="BS307" s="135"/>
      <c r="BT307" s="7"/>
      <c r="BU307" s="7"/>
      <c r="BV307" s="7"/>
      <c r="BW307" s="7"/>
      <c r="BX307" s="7"/>
      <c r="BY307" s="7"/>
      <c r="BZ307" s="7"/>
      <c r="CA307" s="7"/>
      <c r="CB307" s="7"/>
      <c r="CC307" s="7"/>
      <c r="CD307" s="7"/>
    </row>
    <row r="308" spans="3:82" s="13" customFormat="1" ht="30" customHeight="1">
      <c r="C308" s="72"/>
      <c r="D308" s="134"/>
      <c r="E308" s="377"/>
      <c r="F308" s="377"/>
      <c r="G308" s="377"/>
      <c r="H308" s="380"/>
      <c r="I308" s="380"/>
      <c r="J308" s="380"/>
      <c r="K308" s="380"/>
      <c r="L308" s="380"/>
      <c r="M308" s="380"/>
      <c r="N308" s="380"/>
      <c r="O308" s="380"/>
      <c r="P308" s="380"/>
      <c r="Q308" s="380"/>
      <c r="R308" s="380"/>
      <c r="S308" s="380"/>
      <c r="T308" s="380"/>
      <c r="U308" s="380"/>
      <c r="V308" s="380"/>
      <c r="W308" s="380"/>
      <c r="X308" s="380"/>
      <c r="Y308" s="380"/>
      <c r="Z308" s="380"/>
      <c r="AA308" s="380"/>
      <c r="AB308" s="380"/>
      <c r="AC308" s="380"/>
      <c r="AD308" s="380"/>
      <c r="AE308" s="380"/>
      <c r="AF308" s="380"/>
      <c r="AG308" s="380"/>
      <c r="AH308" s="380"/>
      <c r="AI308" s="380"/>
      <c r="AJ308" s="380"/>
      <c r="AK308" s="380"/>
      <c r="AL308" s="380"/>
      <c r="AM308" s="380"/>
      <c r="AN308" s="380"/>
      <c r="AO308" s="380"/>
      <c r="AP308" s="380"/>
      <c r="AQ308" s="380"/>
      <c r="AR308" s="380"/>
      <c r="AS308" s="380"/>
      <c r="AT308" s="380"/>
      <c r="AU308" s="380"/>
      <c r="AV308" s="380"/>
      <c r="AW308" s="380"/>
      <c r="AX308" s="380"/>
      <c r="AY308" s="380"/>
      <c r="AZ308" s="380"/>
      <c r="BA308" s="380"/>
      <c r="BB308" s="380"/>
      <c r="BC308" s="380"/>
      <c r="BD308" s="380"/>
      <c r="BE308" s="380"/>
      <c r="BF308" s="380"/>
      <c r="BG308" s="380"/>
      <c r="BH308" s="380"/>
      <c r="BI308" s="380"/>
      <c r="BJ308" s="380"/>
      <c r="BK308" s="380"/>
      <c r="BL308" s="380"/>
      <c r="BM308" s="380"/>
      <c r="BN308" s="380"/>
      <c r="BO308" s="380"/>
      <c r="BP308" s="380"/>
      <c r="BQ308" s="380"/>
      <c r="BR308" s="7"/>
      <c r="BS308" s="135"/>
      <c r="BT308" s="7"/>
      <c r="BU308" s="7"/>
      <c r="BV308" s="7"/>
      <c r="BW308" s="7"/>
      <c r="BX308" s="7"/>
      <c r="BY308" s="7"/>
      <c r="BZ308" s="7"/>
      <c r="CA308" s="7"/>
      <c r="CB308" s="7"/>
      <c r="CC308" s="7"/>
      <c r="CD308" s="7"/>
    </row>
    <row r="309" spans="3:82" s="13" customFormat="1" ht="30" customHeight="1">
      <c r="C309" s="72"/>
      <c r="D309" s="134"/>
      <c r="E309" s="377"/>
      <c r="F309" s="377"/>
      <c r="G309" s="377"/>
      <c r="H309" s="380"/>
      <c r="I309" s="380"/>
      <c r="J309" s="380"/>
      <c r="K309" s="380"/>
      <c r="L309" s="380"/>
      <c r="M309" s="380"/>
      <c r="N309" s="380"/>
      <c r="O309" s="380"/>
      <c r="P309" s="380"/>
      <c r="Q309" s="380"/>
      <c r="R309" s="380"/>
      <c r="S309" s="380"/>
      <c r="T309" s="380"/>
      <c r="U309" s="380"/>
      <c r="V309" s="380"/>
      <c r="W309" s="380"/>
      <c r="X309" s="380"/>
      <c r="Y309" s="380"/>
      <c r="Z309" s="380"/>
      <c r="AA309" s="380"/>
      <c r="AB309" s="380"/>
      <c r="AC309" s="380"/>
      <c r="AD309" s="380"/>
      <c r="AE309" s="380"/>
      <c r="AF309" s="380"/>
      <c r="AG309" s="380"/>
      <c r="AH309" s="380"/>
      <c r="AI309" s="380"/>
      <c r="AJ309" s="380"/>
      <c r="AK309" s="380"/>
      <c r="AL309" s="380"/>
      <c r="AM309" s="380"/>
      <c r="AN309" s="380"/>
      <c r="AO309" s="380"/>
      <c r="AP309" s="380"/>
      <c r="AQ309" s="380"/>
      <c r="AR309" s="380"/>
      <c r="AS309" s="380"/>
      <c r="AT309" s="380"/>
      <c r="AU309" s="380"/>
      <c r="AV309" s="380"/>
      <c r="AW309" s="380"/>
      <c r="AX309" s="380"/>
      <c r="AY309" s="380"/>
      <c r="AZ309" s="380"/>
      <c r="BA309" s="380"/>
      <c r="BB309" s="380"/>
      <c r="BC309" s="380"/>
      <c r="BD309" s="380"/>
      <c r="BE309" s="380"/>
      <c r="BF309" s="380"/>
      <c r="BG309" s="380"/>
      <c r="BH309" s="380"/>
      <c r="BI309" s="380"/>
      <c r="BJ309" s="380"/>
      <c r="BK309" s="380"/>
      <c r="BL309" s="380"/>
      <c r="BM309" s="380"/>
      <c r="BN309" s="380"/>
      <c r="BO309" s="380"/>
      <c r="BP309" s="380"/>
      <c r="BQ309" s="380"/>
      <c r="BR309" s="7"/>
      <c r="BS309" s="135"/>
      <c r="BT309" s="7"/>
      <c r="BU309" s="7"/>
      <c r="BV309" s="7"/>
      <c r="BW309" s="7"/>
      <c r="BX309" s="7"/>
      <c r="BY309" s="7"/>
      <c r="BZ309" s="7"/>
      <c r="CA309" s="7"/>
      <c r="CB309" s="7"/>
      <c r="CC309" s="7"/>
      <c r="CD309" s="7"/>
    </row>
    <row r="310" spans="3:82" s="13" customFormat="1" ht="30" customHeight="1">
      <c r="C310" s="72"/>
      <c r="D310" s="134"/>
      <c r="E310" s="377"/>
      <c r="F310" s="377"/>
      <c r="G310" s="377"/>
      <c r="H310" s="380"/>
      <c r="I310" s="380"/>
      <c r="J310" s="380"/>
      <c r="K310" s="380"/>
      <c r="L310" s="380"/>
      <c r="M310" s="380"/>
      <c r="N310" s="380"/>
      <c r="O310" s="380"/>
      <c r="P310" s="380"/>
      <c r="Q310" s="380"/>
      <c r="R310" s="380"/>
      <c r="S310" s="380"/>
      <c r="T310" s="380"/>
      <c r="U310" s="380"/>
      <c r="V310" s="380"/>
      <c r="W310" s="380"/>
      <c r="X310" s="380"/>
      <c r="Y310" s="380"/>
      <c r="Z310" s="380"/>
      <c r="AA310" s="380"/>
      <c r="AB310" s="380"/>
      <c r="AC310" s="380"/>
      <c r="AD310" s="380"/>
      <c r="AE310" s="380"/>
      <c r="AF310" s="380"/>
      <c r="AG310" s="380"/>
      <c r="AH310" s="380"/>
      <c r="AI310" s="380"/>
      <c r="AJ310" s="380"/>
      <c r="AK310" s="380"/>
      <c r="AL310" s="380"/>
      <c r="AM310" s="380"/>
      <c r="AN310" s="380"/>
      <c r="AO310" s="380"/>
      <c r="AP310" s="380"/>
      <c r="AQ310" s="380"/>
      <c r="AR310" s="380"/>
      <c r="AS310" s="380"/>
      <c r="AT310" s="380"/>
      <c r="AU310" s="380"/>
      <c r="AV310" s="380"/>
      <c r="AW310" s="380"/>
      <c r="AX310" s="380"/>
      <c r="AY310" s="380"/>
      <c r="AZ310" s="380"/>
      <c r="BA310" s="380"/>
      <c r="BB310" s="380"/>
      <c r="BC310" s="380"/>
      <c r="BD310" s="380"/>
      <c r="BE310" s="380"/>
      <c r="BF310" s="380"/>
      <c r="BG310" s="380"/>
      <c r="BH310" s="380"/>
      <c r="BI310" s="380"/>
      <c r="BJ310" s="380"/>
      <c r="BK310" s="380"/>
      <c r="BL310" s="380"/>
      <c r="BM310" s="380"/>
      <c r="BN310" s="380"/>
      <c r="BO310" s="380"/>
      <c r="BP310" s="380"/>
      <c r="BQ310" s="380"/>
      <c r="BR310" s="7"/>
      <c r="BS310" s="135"/>
      <c r="BT310" s="7"/>
      <c r="BU310" s="7"/>
      <c r="BV310" s="7"/>
      <c r="BW310" s="7"/>
      <c r="BX310" s="7"/>
      <c r="BY310" s="7"/>
      <c r="BZ310" s="7"/>
      <c r="CA310" s="7"/>
      <c r="CB310" s="7"/>
      <c r="CC310" s="7"/>
      <c r="CD310" s="7"/>
    </row>
    <row r="311" spans="3:82" s="13" customFormat="1" ht="30" customHeight="1">
      <c r="C311" s="72"/>
      <c r="D311" s="134"/>
      <c r="E311" s="376" t="s">
        <v>893</v>
      </c>
      <c r="F311" s="377"/>
      <c r="G311" s="377"/>
      <c r="H311" s="380" t="s">
        <v>886</v>
      </c>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0"/>
      <c r="AY311" s="380"/>
      <c r="AZ311" s="380"/>
      <c r="BA311" s="380"/>
      <c r="BB311" s="380"/>
      <c r="BC311" s="380"/>
      <c r="BD311" s="380"/>
      <c r="BE311" s="380"/>
      <c r="BF311" s="380"/>
      <c r="BG311" s="380"/>
      <c r="BH311" s="380"/>
      <c r="BI311" s="380"/>
      <c r="BJ311" s="380"/>
      <c r="BK311" s="380"/>
      <c r="BL311" s="380"/>
      <c r="BM311" s="380"/>
      <c r="BN311" s="380"/>
      <c r="BO311" s="380"/>
      <c r="BP311" s="380"/>
      <c r="BQ311" s="380"/>
      <c r="BR311" s="7"/>
      <c r="BS311" s="135"/>
      <c r="BT311" s="7"/>
      <c r="BU311" s="7"/>
      <c r="BV311" s="7"/>
      <c r="BW311" s="7"/>
      <c r="BX311" s="7"/>
      <c r="BY311" s="7"/>
      <c r="BZ311" s="7"/>
      <c r="CA311" s="7"/>
      <c r="CB311" s="7"/>
      <c r="CC311" s="7"/>
      <c r="CD311" s="7"/>
    </row>
    <row r="312" spans="3:82" s="13" customFormat="1" ht="30" customHeight="1">
      <c r="C312" s="72"/>
      <c r="D312" s="134"/>
      <c r="E312" s="377"/>
      <c r="F312" s="377"/>
      <c r="G312" s="377"/>
      <c r="H312" s="380"/>
      <c r="I312" s="380"/>
      <c r="J312" s="380"/>
      <c r="K312" s="380"/>
      <c r="L312" s="380"/>
      <c r="M312" s="380"/>
      <c r="N312" s="380"/>
      <c r="O312" s="380"/>
      <c r="P312" s="380"/>
      <c r="Q312" s="380"/>
      <c r="R312" s="380"/>
      <c r="S312" s="380"/>
      <c r="T312" s="380"/>
      <c r="U312" s="380"/>
      <c r="V312" s="380"/>
      <c r="W312" s="380"/>
      <c r="X312" s="380"/>
      <c r="Y312" s="380"/>
      <c r="Z312" s="380"/>
      <c r="AA312" s="380"/>
      <c r="AB312" s="380"/>
      <c r="AC312" s="380"/>
      <c r="AD312" s="380"/>
      <c r="AE312" s="380"/>
      <c r="AF312" s="380"/>
      <c r="AG312" s="380"/>
      <c r="AH312" s="380"/>
      <c r="AI312" s="380"/>
      <c r="AJ312" s="380"/>
      <c r="AK312" s="380"/>
      <c r="AL312" s="380"/>
      <c r="AM312" s="380"/>
      <c r="AN312" s="380"/>
      <c r="AO312" s="380"/>
      <c r="AP312" s="380"/>
      <c r="AQ312" s="380"/>
      <c r="AR312" s="380"/>
      <c r="AS312" s="380"/>
      <c r="AT312" s="380"/>
      <c r="AU312" s="380"/>
      <c r="AV312" s="380"/>
      <c r="AW312" s="380"/>
      <c r="AX312" s="380"/>
      <c r="AY312" s="380"/>
      <c r="AZ312" s="380"/>
      <c r="BA312" s="380"/>
      <c r="BB312" s="380"/>
      <c r="BC312" s="380"/>
      <c r="BD312" s="380"/>
      <c r="BE312" s="380"/>
      <c r="BF312" s="380"/>
      <c r="BG312" s="380"/>
      <c r="BH312" s="380"/>
      <c r="BI312" s="380"/>
      <c r="BJ312" s="380"/>
      <c r="BK312" s="380"/>
      <c r="BL312" s="380"/>
      <c r="BM312" s="380"/>
      <c r="BN312" s="380"/>
      <c r="BO312" s="380"/>
      <c r="BP312" s="380"/>
      <c r="BQ312" s="380"/>
      <c r="BR312" s="7"/>
      <c r="BS312" s="135"/>
      <c r="BT312" s="7"/>
      <c r="BU312" s="7"/>
      <c r="BV312" s="7"/>
      <c r="BW312" s="7"/>
      <c r="BX312" s="7"/>
      <c r="BY312" s="7"/>
      <c r="BZ312" s="7"/>
      <c r="CA312" s="7"/>
      <c r="CB312" s="7"/>
      <c r="CC312" s="7"/>
      <c r="CD312" s="7"/>
    </row>
    <row r="313" spans="3:82" s="13" customFormat="1" ht="30" customHeight="1">
      <c r="C313" s="72"/>
      <c r="D313" s="134"/>
      <c r="E313" s="240"/>
      <c r="F313" s="240"/>
      <c r="G313" s="243" t="s">
        <v>887</v>
      </c>
      <c r="H313" s="240" t="s">
        <v>888</v>
      </c>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40"/>
      <c r="AL313" s="240"/>
      <c r="AM313" s="240"/>
      <c r="AN313" s="240"/>
      <c r="AO313" s="240"/>
      <c r="AP313" s="240"/>
      <c r="AQ313" s="240"/>
      <c r="AR313" s="240"/>
      <c r="AS313" s="240"/>
      <c r="AT313" s="240"/>
      <c r="AU313" s="240"/>
      <c r="AV313" s="240"/>
      <c r="AW313" s="240"/>
      <c r="AX313" s="240"/>
      <c r="AY313" s="240"/>
      <c r="AZ313" s="240"/>
      <c r="BA313" s="240"/>
      <c r="BB313" s="240"/>
      <c r="BC313" s="240"/>
      <c r="BD313" s="240"/>
      <c r="BE313" s="240"/>
      <c r="BF313" s="240"/>
      <c r="BG313" s="240"/>
      <c r="BH313" s="240"/>
      <c r="BI313" s="240"/>
      <c r="BJ313" s="240"/>
      <c r="BK313" s="240"/>
      <c r="BL313" s="240"/>
      <c r="BM313" s="240"/>
      <c r="BN313" s="240"/>
      <c r="BO313" s="242"/>
      <c r="BP313" s="242"/>
      <c r="BQ313" s="7"/>
      <c r="BR313" s="7"/>
      <c r="BS313" s="135"/>
      <c r="BT313" s="7"/>
      <c r="BU313" s="7"/>
      <c r="BV313" s="7"/>
      <c r="BW313" s="7"/>
      <c r="BX313" s="7"/>
      <c r="BY313" s="7"/>
      <c r="BZ313" s="7"/>
      <c r="CA313" s="7"/>
      <c r="CB313" s="7"/>
      <c r="CC313" s="7"/>
      <c r="CD313" s="7"/>
    </row>
    <row r="314" spans="3:82" s="13" customFormat="1" ht="30" customHeight="1">
      <c r="C314" s="72"/>
      <c r="D314" s="134"/>
      <c r="E314" s="240"/>
      <c r="F314" s="240"/>
      <c r="G314" s="243" t="s">
        <v>889</v>
      </c>
      <c r="H314" s="240" t="s">
        <v>890</v>
      </c>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40"/>
      <c r="AK314" s="240"/>
      <c r="AL314" s="240"/>
      <c r="AM314" s="240"/>
      <c r="AN314" s="240"/>
      <c r="AO314" s="240"/>
      <c r="AP314" s="240"/>
      <c r="AQ314" s="240"/>
      <c r="AR314" s="240"/>
      <c r="AS314" s="240"/>
      <c r="AT314" s="240"/>
      <c r="AU314" s="240"/>
      <c r="AV314" s="240"/>
      <c r="AW314" s="240"/>
      <c r="AX314" s="240"/>
      <c r="AY314" s="240"/>
      <c r="AZ314" s="240"/>
      <c r="BA314" s="240"/>
      <c r="BB314" s="240"/>
      <c r="BC314" s="240"/>
      <c r="BD314" s="240"/>
      <c r="BE314" s="240"/>
      <c r="BF314" s="240"/>
      <c r="BG314" s="240"/>
      <c r="BH314" s="240"/>
      <c r="BI314" s="240"/>
      <c r="BJ314" s="240"/>
      <c r="BK314" s="240"/>
      <c r="BL314" s="240"/>
      <c r="BM314" s="240"/>
      <c r="BN314" s="240"/>
      <c r="BO314" s="242"/>
      <c r="BP314" s="242"/>
      <c r="BQ314" s="7"/>
      <c r="BR314" s="7"/>
      <c r="BS314" s="135"/>
      <c r="BT314" s="7"/>
      <c r="BU314" s="7"/>
      <c r="BV314" s="7"/>
      <c r="BW314" s="7"/>
      <c r="BX314" s="7"/>
      <c r="BY314" s="7"/>
      <c r="BZ314" s="7"/>
      <c r="CA314" s="7"/>
      <c r="CB314" s="7"/>
      <c r="CC314" s="7"/>
      <c r="CD314" s="7"/>
    </row>
    <row r="315" spans="3:82" s="13" customFormat="1" ht="30" customHeight="1">
      <c r="C315" s="72"/>
      <c r="D315" s="134"/>
      <c r="E315" s="240" t="s">
        <v>894</v>
      </c>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240"/>
      <c r="AL315" s="240"/>
      <c r="AM315" s="240"/>
      <c r="AN315" s="240"/>
      <c r="AO315" s="240"/>
      <c r="AP315" s="240"/>
      <c r="AQ315" s="240"/>
      <c r="AR315" s="240"/>
      <c r="AS315" s="240"/>
      <c r="AT315" s="240"/>
      <c r="AU315" s="240"/>
      <c r="AV315" s="240"/>
      <c r="AW315" s="240"/>
      <c r="AX315" s="240"/>
      <c r="AY315" s="240"/>
      <c r="AZ315" s="240"/>
      <c r="BA315" s="240"/>
      <c r="BB315" s="240"/>
      <c r="BC315" s="240"/>
      <c r="BD315" s="240"/>
      <c r="BE315" s="240"/>
      <c r="BF315" s="240"/>
      <c r="BG315" s="240"/>
      <c r="BH315" s="240"/>
      <c r="BI315" s="240"/>
      <c r="BJ315" s="240"/>
      <c r="BK315" s="240"/>
      <c r="BL315" s="240"/>
      <c r="BM315" s="240"/>
      <c r="BN315" s="240"/>
      <c r="BO315" s="242"/>
      <c r="BP315" s="242"/>
      <c r="BQ315" s="7"/>
      <c r="BR315" s="7"/>
      <c r="BS315" s="135"/>
      <c r="BT315" s="7"/>
      <c r="BU315" s="7"/>
      <c r="BV315" s="7"/>
      <c r="BW315" s="7"/>
      <c r="BX315" s="7"/>
      <c r="BY315" s="7"/>
      <c r="BZ315" s="7"/>
      <c r="CA315" s="7"/>
      <c r="CB315" s="7"/>
      <c r="CC315" s="7"/>
      <c r="CD315" s="7"/>
    </row>
    <row r="316" spans="3:82" s="13" customFormat="1" ht="30" customHeight="1">
      <c r="C316" s="72"/>
      <c r="D316" s="134"/>
      <c r="E316" s="376" t="s">
        <v>911</v>
      </c>
      <c r="F316" s="377"/>
      <c r="G316" s="377"/>
      <c r="H316" s="380" t="s">
        <v>895</v>
      </c>
      <c r="I316" s="380"/>
      <c r="J316" s="380"/>
      <c r="K316" s="380"/>
      <c r="L316" s="380"/>
      <c r="M316" s="380"/>
      <c r="N316" s="380"/>
      <c r="O316" s="380"/>
      <c r="P316" s="380"/>
      <c r="Q316" s="380"/>
      <c r="R316" s="380"/>
      <c r="S316" s="380"/>
      <c r="T316" s="380"/>
      <c r="U316" s="380"/>
      <c r="V316" s="380"/>
      <c r="W316" s="380"/>
      <c r="X316" s="380"/>
      <c r="Y316" s="380"/>
      <c r="Z316" s="380"/>
      <c r="AA316" s="380"/>
      <c r="AB316" s="380"/>
      <c r="AC316" s="380"/>
      <c r="AD316" s="380"/>
      <c r="AE316" s="380"/>
      <c r="AF316" s="380"/>
      <c r="AG316" s="380"/>
      <c r="AH316" s="380"/>
      <c r="AI316" s="380"/>
      <c r="AJ316" s="380"/>
      <c r="AK316" s="380"/>
      <c r="AL316" s="380"/>
      <c r="AM316" s="380"/>
      <c r="AN316" s="380"/>
      <c r="AO316" s="380"/>
      <c r="AP316" s="380"/>
      <c r="AQ316" s="380"/>
      <c r="AR316" s="380"/>
      <c r="AS316" s="380"/>
      <c r="AT316" s="380"/>
      <c r="AU316" s="380"/>
      <c r="AV316" s="380"/>
      <c r="AW316" s="380"/>
      <c r="AX316" s="380"/>
      <c r="AY316" s="380"/>
      <c r="AZ316" s="380"/>
      <c r="BA316" s="380"/>
      <c r="BB316" s="380"/>
      <c r="BC316" s="380"/>
      <c r="BD316" s="380"/>
      <c r="BE316" s="380"/>
      <c r="BF316" s="380"/>
      <c r="BG316" s="380"/>
      <c r="BH316" s="380"/>
      <c r="BI316" s="380"/>
      <c r="BJ316" s="380"/>
      <c r="BK316" s="380"/>
      <c r="BL316" s="380"/>
      <c r="BM316" s="380"/>
      <c r="BN316" s="380"/>
      <c r="BO316" s="380"/>
      <c r="BP316" s="380"/>
      <c r="BQ316" s="380"/>
      <c r="BR316" s="7"/>
      <c r="BS316" s="135"/>
      <c r="BT316" s="7"/>
      <c r="BU316" s="7"/>
      <c r="BV316" s="7"/>
      <c r="BW316" s="7"/>
      <c r="BX316" s="7"/>
      <c r="BY316" s="7"/>
      <c r="BZ316" s="7"/>
      <c r="CA316" s="7"/>
      <c r="CB316" s="7"/>
      <c r="CC316" s="7"/>
      <c r="CD316" s="7"/>
    </row>
    <row r="317" spans="3:82" s="13" customFormat="1" ht="30" customHeight="1">
      <c r="C317" s="72"/>
      <c r="D317" s="134"/>
      <c r="E317" s="376"/>
      <c r="F317" s="377"/>
      <c r="G317" s="377"/>
      <c r="H317" s="380"/>
      <c r="I317" s="380"/>
      <c r="J317" s="380"/>
      <c r="K317" s="380"/>
      <c r="L317" s="380"/>
      <c r="M317" s="380"/>
      <c r="N317" s="380"/>
      <c r="O317" s="380"/>
      <c r="P317" s="380"/>
      <c r="Q317" s="380"/>
      <c r="R317" s="380"/>
      <c r="S317" s="380"/>
      <c r="T317" s="380"/>
      <c r="U317" s="380"/>
      <c r="V317" s="380"/>
      <c r="W317" s="380"/>
      <c r="X317" s="380"/>
      <c r="Y317" s="380"/>
      <c r="Z317" s="380"/>
      <c r="AA317" s="380"/>
      <c r="AB317" s="380"/>
      <c r="AC317" s="380"/>
      <c r="AD317" s="380"/>
      <c r="AE317" s="380"/>
      <c r="AF317" s="380"/>
      <c r="AG317" s="380"/>
      <c r="AH317" s="380"/>
      <c r="AI317" s="380"/>
      <c r="AJ317" s="380"/>
      <c r="AK317" s="380"/>
      <c r="AL317" s="380"/>
      <c r="AM317" s="380"/>
      <c r="AN317" s="380"/>
      <c r="AO317" s="380"/>
      <c r="AP317" s="380"/>
      <c r="AQ317" s="380"/>
      <c r="AR317" s="380"/>
      <c r="AS317" s="380"/>
      <c r="AT317" s="380"/>
      <c r="AU317" s="380"/>
      <c r="AV317" s="380"/>
      <c r="AW317" s="380"/>
      <c r="AX317" s="380"/>
      <c r="AY317" s="380"/>
      <c r="AZ317" s="380"/>
      <c r="BA317" s="380"/>
      <c r="BB317" s="380"/>
      <c r="BC317" s="380"/>
      <c r="BD317" s="380"/>
      <c r="BE317" s="380"/>
      <c r="BF317" s="380"/>
      <c r="BG317" s="380"/>
      <c r="BH317" s="380"/>
      <c r="BI317" s="380"/>
      <c r="BJ317" s="380"/>
      <c r="BK317" s="380"/>
      <c r="BL317" s="380"/>
      <c r="BM317" s="380"/>
      <c r="BN317" s="380"/>
      <c r="BO317" s="380"/>
      <c r="BP317" s="380"/>
      <c r="BQ317" s="380"/>
      <c r="BR317" s="7"/>
      <c r="BS317" s="135"/>
      <c r="BT317" s="7"/>
      <c r="BU317" s="7"/>
      <c r="BV317" s="7"/>
      <c r="BW317" s="7"/>
      <c r="BX317" s="7"/>
      <c r="BY317" s="7"/>
      <c r="BZ317" s="7"/>
      <c r="CA317" s="7"/>
      <c r="CB317" s="7"/>
      <c r="CC317" s="7"/>
      <c r="CD317" s="7"/>
    </row>
    <row r="318" spans="3:82" s="13" customFormat="1" ht="30" customHeight="1">
      <c r="C318" s="72"/>
      <c r="D318" s="134"/>
      <c r="E318" s="377"/>
      <c r="F318" s="377"/>
      <c r="G318" s="377"/>
      <c r="H318" s="380"/>
      <c r="I318" s="380"/>
      <c r="J318" s="380"/>
      <c r="K318" s="380"/>
      <c r="L318" s="380"/>
      <c r="M318" s="380"/>
      <c r="N318" s="380"/>
      <c r="O318" s="380"/>
      <c r="P318" s="380"/>
      <c r="Q318" s="380"/>
      <c r="R318" s="380"/>
      <c r="S318" s="380"/>
      <c r="T318" s="380"/>
      <c r="U318" s="380"/>
      <c r="V318" s="380"/>
      <c r="W318" s="380"/>
      <c r="X318" s="380"/>
      <c r="Y318" s="380"/>
      <c r="Z318" s="380"/>
      <c r="AA318" s="380"/>
      <c r="AB318" s="380"/>
      <c r="AC318" s="380"/>
      <c r="AD318" s="380"/>
      <c r="AE318" s="380"/>
      <c r="AF318" s="380"/>
      <c r="AG318" s="380"/>
      <c r="AH318" s="380"/>
      <c r="AI318" s="380"/>
      <c r="AJ318" s="380"/>
      <c r="AK318" s="380"/>
      <c r="AL318" s="380"/>
      <c r="AM318" s="380"/>
      <c r="AN318" s="380"/>
      <c r="AO318" s="380"/>
      <c r="AP318" s="380"/>
      <c r="AQ318" s="380"/>
      <c r="AR318" s="380"/>
      <c r="AS318" s="380"/>
      <c r="AT318" s="380"/>
      <c r="AU318" s="380"/>
      <c r="AV318" s="380"/>
      <c r="AW318" s="380"/>
      <c r="AX318" s="380"/>
      <c r="AY318" s="380"/>
      <c r="AZ318" s="380"/>
      <c r="BA318" s="380"/>
      <c r="BB318" s="380"/>
      <c r="BC318" s="380"/>
      <c r="BD318" s="380"/>
      <c r="BE318" s="380"/>
      <c r="BF318" s="380"/>
      <c r="BG318" s="380"/>
      <c r="BH318" s="380"/>
      <c r="BI318" s="380"/>
      <c r="BJ318" s="380"/>
      <c r="BK318" s="380"/>
      <c r="BL318" s="380"/>
      <c r="BM318" s="380"/>
      <c r="BN318" s="380"/>
      <c r="BO318" s="380"/>
      <c r="BP318" s="380"/>
      <c r="BQ318" s="380"/>
      <c r="BR318" s="7"/>
      <c r="BS318" s="135"/>
      <c r="BT318" s="7"/>
      <c r="BU318" s="7"/>
      <c r="BV318" s="7"/>
      <c r="BW318" s="7"/>
      <c r="BX318" s="7"/>
      <c r="BY318" s="7"/>
      <c r="BZ318" s="7"/>
      <c r="CA318" s="7"/>
      <c r="CB318" s="7"/>
      <c r="CC318" s="7"/>
      <c r="CD318" s="7"/>
    </row>
    <row r="319" spans="3:82" s="13" customFormat="1" ht="30" customHeight="1">
      <c r="C319" s="72"/>
      <c r="D319" s="134"/>
      <c r="E319" s="377" t="s">
        <v>772</v>
      </c>
      <c r="F319" s="377"/>
      <c r="G319" s="377"/>
      <c r="H319" s="240" t="s">
        <v>896</v>
      </c>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40"/>
      <c r="AL319" s="240"/>
      <c r="AM319" s="240"/>
      <c r="AN319" s="240"/>
      <c r="AO319" s="240"/>
      <c r="AP319" s="240"/>
      <c r="AQ319" s="240"/>
      <c r="AR319" s="240"/>
      <c r="AS319" s="240"/>
      <c r="AT319" s="240"/>
      <c r="AU319" s="240"/>
      <c r="AV319" s="240"/>
      <c r="AW319" s="240"/>
      <c r="AX319" s="240"/>
      <c r="AY319" s="240"/>
      <c r="AZ319" s="240"/>
      <c r="BA319" s="240"/>
      <c r="BB319" s="240"/>
      <c r="BC319" s="240"/>
      <c r="BD319" s="240"/>
      <c r="BE319" s="240"/>
      <c r="BF319" s="240"/>
      <c r="BG319" s="240"/>
      <c r="BH319" s="240"/>
      <c r="BI319" s="240"/>
      <c r="BJ319" s="240"/>
      <c r="BK319" s="240"/>
      <c r="BL319" s="240"/>
      <c r="BM319" s="240"/>
      <c r="BN319" s="240"/>
      <c r="BO319" s="242"/>
      <c r="BP319" s="242"/>
      <c r="BQ319" s="7"/>
      <c r="BR319" s="7"/>
      <c r="BS319" s="135"/>
      <c r="BT319" s="7"/>
      <c r="BU319" s="7"/>
      <c r="BV319" s="7"/>
      <c r="BW319" s="7"/>
      <c r="BX319" s="7"/>
      <c r="BY319" s="7"/>
      <c r="BZ319" s="7"/>
      <c r="CA319" s="7"/>
      <c r="CB319" s="7"/>
      <c r="CC319" s="7"/>
      <c r="CD319" s="7"/>
    </row>
    <row r="320" spans="3:82" s="13" customFormat="1" ht="7.5" customHeight="1">
      <c r="C320" s="72"/>
      <c r="D320" s="134"/>
      <c r="BO320" s="7"/>
      <c r="BP320" s="7"/>
      <c r="BQ320" s="7"/>
      <c r="BR320" s="7"/>
      <c r="BS320" s="135"/>
      <c r="BT320" s="7"/>
      <c r="BU320" s="7"/>
      <c r="BV320" s="7"/>
      <c r="BW320" s="7"/>
      <c r="BX320" s="7"/>
      <c r="BY320" s="7"/>
      <c r="BZ320" s="7"/>
      <c r="CA320" s="7"/>
      <c r="CB320" s="7"/>
      <c r="CC320" s="7"/>
      <c r="CD320" s="7"/>
    </row>
    <row r="321" spans="3:82" s="13" customFormat="1" ht="7.5" customHeight="1">
      <c r="C321" s="72"/>
      <c r="D321" s="134"/>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c r="BH321" s="135"/>
      <c r="BI321" s="135"/>
      <c r="BJ321" s="135"/>
      <c r="BK321" s="135"/>
      <c r="BL321" s="135"/>
      <c r="BM321" s="135"/>
      <c r="BN321" s="135"/>
      <c r="BO321" s="135"/>
      <c r="BP321" s="135"/>
      <c r="BQ321" s="135"/>
      <c r="BR321" s="135"/>
      <c r="BS321" s="135"/>
      <c r="BT321" s="7"/>
      <c r="BU321" s="7"/>
      <c r="BV321" s="7"/>
      <c r="BW321" s="7"/>
      <c r="BX321" s="7"/>
      <c r="BY321" s="7"/>
      <c r="BZ321" s="7"/>
      <c r="CA321" s="7"/>
      <c r="CB321" s="7"/>
      <c r="CC321" s="7"/>
      <c r="CD321" s="7"/>
    </row>
    <row r="322" spans="3:82" s="13" customFormat="1" ht="30" customHeight="1">
      <c r="C322" s="72"/>
      <c r="D322" s="134"/>
      <c r="E322" s="376" t="s">
        <v>921</v>
      </c>
      <c r="F322" s="377"/>
      <c r="G322" s="377"/>
      <c r="H322" s="380" t="s">
        <v>897</v>
      </c>
      <c r="I322" s="380"/>
      <c r="J322" s="380"/>
      <c r="K322" s="380"/>
      <c r="L322" s="380"/>
      <c r="M322" s="380"/>
      <c r="N322" s="380"/>
      <c r="O322" s="380"/>
      <c r="P322" s="380"/>
      <c r="Q322" s="380"/>
      <c r="R322" s="380"/>
      <c r="S322" s="380"/>
      <c r="T322" s="380"/>
      <c r="U322" s="380"/>
      <c r="V322" s="380"/>
      <c r="W322" s="380"/>
      <c r="X322" s="380"/>
      <c r="Y322" s="380"/>
      <c r="Z322" s="380"/>
      <c r="AA322" s="380"/>
      <c r="AB322" s="380"/>
      <c r="AC322" s="380"/>
      <c r="AD322" s="380"/>
      <c r="AE322" s="380"/>
      <c r="AF322" s="380"/>
      <c r="AG322" s="380"/>
      <c r="AH322" s="380"/>
      <c r="AI322" s="380"/>
      <c r="AJ322" s="380"/>
      <c r="AK322" s="380"/>
      <c r="AL322" s="380"/>
      <c r="AM322" s="380"/>
      <c r="AN322" s="380"/>
      <c r="AO322" s="380"/>
      <c r="AP322" s="380"/>
      <c r="AQ322" s="380"/>
      <c r="AR322" s="380"/>
      <c r="AS322" s="380"/>
      <c r="AT322" s="380"/>
      <c r="AU322" s="380"/>
      <c r="AV322" s="380"/>
      <c r="AW322" s="380"/>
      <c r="AX322" s="380"/>
      <c r="AY322" s="380"/>
      <c r="AZ322" s="380"/>
      <c r="BA322" s="380"/>
      <c r="BB322" s="380"/>
      <c r="BC322" s="380"/>
      <c r="BD322" s="380"/>
      <c r="BE322" s="380"/>
      <c r="BF322" s="380"/>
      <c r="BG322" s="380"/>
      <c r="BH322" s="380"/>
      <c r="BI322" s="380"/>
      <c r="BJ322" s="380"/>
      <c r="BK322" s="380"/>
      <c r="BL322" s="380"/>
      <c r="BM322" s="380"/>
      <c r="BN322" s="380"/>
      <c r="BO322" s="380"/>
      <c r="BP322" s="380"/>
      <c r="BQ322" s="380"/>
      <c r="BR322" s="7"/>
      <c r="BS322" s="135"/>
      <c r="BT322" s="7"/>
      <c r="BU322" s="7"/>
      <c r="BV322" s="7"/>
      <c r="BW322" s="7"/>
      <c r="BX322" s="7"/>
      <c r="BY322" s="7"/>
      <c r="BZ322" s="7"/>
      <c r="CA322" s="7"/>
      <c r="CB322" s="7"/>
      <c r="CC322" s="7"/>
      <c r="CD322" s="7"/>
    </row>
    <row r="323" spans="3:82" s="13" customFormat="1" ht="30" customHeight="1">
      <c r="C323" s="72"/>
      <c r="D323" s="134"/>
      <c r="E323" s="377"/>
      <c r="F323" s="377"/>
      <c r="G323" s="377"/>
      <c r="H323" s="380"/>
      <c r="I323" s="380"/>
      <c r="J323" s="380"/>
      <c r="K323" s="380"/>
      <c r="L323" s="380"/>
      <c r="M323" s="380"/>
      <c r="N323" s="380"/>
      <c r="O323" s="380"/>
      <c r="P323" s="380"/>
      <c r="Q323" s="380"/>
      <c r="R323" s="380"/>
      <c r="S323" s="380"/>
      <c r="T323" s="380"/>
      <c r="U323" s="380"/>
      <c r="V323" s="380"/>
      <c r="W323" s="380"/>
      <c r="X323" s="380"/>
      <c r="Y323" s="380"/>
      <c r="Z323" s="380"/>
      <c r="AA323" s="380"/>
      <c r="AB323" s="380"/>
      <c r="AC323" s="380"/>
      <c r="AD323" s="380"/>
      <c r="AE323" s="380"/>
      <c r="AF323" s="380"/>
      <c r="AG323" s="380"/>
      <c r="AH323" s="380"/>
      <c r="AI323" s="380"/>
      <c r="AJ323" s="380"/>
      <c r="AK323" s="380"/>
      <c r="AL323" s="380"/>
      <c r="AM323" s="380"/>
      <c r="AN323" s="380"/>
      <c r="AO323" s="380"/>
      <c r="AP323" s="380"/>
      <c r="AQ323" s="380"/>
      <c r="AR323" s="380"/>
      <c r="AS323" s="380"/>
      <c r="AT323" s="380"/>
      <c r="AU323" s="380"/>
      <c r="AV323" s="380"/>
      <c r="AW323" s="380"/>
      <c r="AX323" s="380"/>
      <c r="AY323" s="380"/>
      <c r="AZ323" s="380"/>
      <c r="BA323" s="380"/>
      <c r="BB323" s="380"/>
      <c r="BC323" s="380"/>
      <c r="BD323" s="380"/>
      <c r="BE323" s="380"/>
      <c r="BF323" s="380"/>
      <c r="BG323" s="380"/>
      <c r="BH323" s="380"/>
      <c r="BI323" s="380"/>
      <c r="BJ323" s="380"/>
      <c r="BK323" s="380"/>
      <c r="BL323" s="380"/>
      <c r="BM323" s="380"/>
      <c r="BN323" s="380"/>
      <c r="BO323" s="380"/>
      <c r="BP323" s="380"/>
      <c r="BQ323" s="380"/>
      <c r="BR323" s="7"/>
      <c r="BS323" s="135"/>
      <c r="BT323" s="7"/>
      <c r="BU323" s="7"/>
      <c r="BV323" s="7"/>
      <c r="BW323" s="7"/>
      <c r="BX323" s="7"/>
      <c r="BY323" s="7"/>
      <c r="BZ323" s="7"/>
      <c r="CA323" s="7"/>
      <c r="CB323" s="7"/>
      <c r="CC323" s="7"/>
      <c r="CD323" s="7"/>
    </row>
    <row r="324" spans="3:82" s="13" customFormat="1" ht="30" customHeight="1">
      <c r="C324" s="72"/>
      <c r="D324" s="134"/>
      <c r="E324" s="376" t="s">
        <v>922</v>
      </c>
      <c r="F324" s="377"/>
      <c r="G324" s="377"/>
      <c r="H324" s="380" t="s">
        <v>898</v>
      </c>
      <c r="I324" s="380"/>
      <c r="J324" s="380"/>
      <c r="K324" s="380"/>
      <c r="L324" s="380"/>
      <c r="M324" s="380"/>
      <c r="N324" s="380"/>
      <c r="O324" s="380"/>
      <c r="P324" s="380"/>
      <c r="Q324" s="380"/>
      <c r="R324" s="380"/>
      <c r="S324" s="380"/>
      <c r="T324" s="380"/>
      <c r="U324" s="380"/>
      <c r="V324" s="380"/>
      <c r="W324" s="380"/>
      <c r="X324" s="380"/>
      <c r="Y324" s="380"/>
      <c r="Z324" s="380"/>
      <c r="AA324" s="380"/>
      <c r="AB324" s="380"/>
      <c r="AC324" s="380"/>
      <c r="AD324" s="380"/>
      <c r="AE324" s="380"/>
      <c r="AF324" s="380"/>
      <c r="AG324" s="380"/>
      <c r="AH324" s="380"/>
      <c r="AI324" s="380"/>
      <c r="AJ324" s="380"/>
      <c r="AK324" s="380"/>
      <c r="AL324" s="380"/>
      <c r="AM324" s="380"/>
      <c r="AN324" s="380"/>
      <c r="AO324" s="380"/>
      <c r="AP324" s="380"/>
      <c r="AQ324" s="380"/>
      <c r="AR324" s="380"/>
      <c r="AS324" s="380"/>
      <c r="AT324" s="380"/>
      <c r="AU324" s="380"/>
      <c r="AV324" s="380"/>
      <c r="AW324" s="380"/>
      <c r="AX324" s="380"/>
      <c r="AY324" s="380"/>
      <c r="AZ324" s="380"/>
      <c r="BA324" s="380"/>
      <c r="BB324" s="380"/>
      <c r="BC324" s="380"/>
      <c r="BD324" s="380"/>
      <c r="BE324" s="380"/>
      <c r="BF324" s="380"/>
      <c r="BG324" s="380"/>
      <c r="BH324" s="380"/>
      <c r="BI324" s="380"/>
      <c r="BJ324" s="380"/>
      <c r="BK324" s="380"/>
      <c r="BL324" s="380"/>
      <c r="BM324" s="380"/>
      <c r="BN324" s="380"/>
      <c r="BO324" s="380"/>
      <c r="BP324" s="380"/>
      <c r="BQ324" s="380"/>
      <c r="BR324" s="7"/>
      <c r="BS324" s="135"/>
      <c r="BT324" s="7"/>
      <c r="BU324" s="7"/>
      <c r="BV324" s="7"/>
      <c r="BW324" s="7"/>
      <c r="BX324" s="7"/>
      <c r="BY324" s="7"/>
      <c r="BZ324" s="7"/>
      <c r="CA324" s="7"/>
      <c r="CB324" s="7"/>
      <c r="CC324" s="7"/>
      <c r="CD324" s="7"/>
    </row>
    <row r="325" spans="3:82" s="13" customFormat="1" ht="30" customHeight="1">
      <c r="C325" s="72"/>
      <c r="D325" s="134"/>
      <c r="E325" s="377"/>
      <c r="F325" s="377"/>
      <c r="G325" s="377"/>
      <c r="H325" s="380"/>
      <c r="I325" s="380"/>
      <c r="J325" s="380"/>
      <c r="K325" s="380"/>
      <c r="L325" s="380"/>
      <c r="M325" s="380"/>
      <c r="N325" s="380"/>
      <c r="O325" s="380"/>
      <c r="P325" s="380"/>
      <c r="Q325" s="380"/>
      <c r="R325" s="380"/>
      <c r="S325" s="380"/>
      <c r="T325" s="380"/>
      <c r="U325" s="380"/>
      <c r="V325" s="380"/>
      <c r="W325" s="380"/>
      <c r="X325" s="380"/>
      <c r="Y325" s="380"/>
      <c r="Z325" s="380"/>
      <c r="AA325" s="380"/>
      <c r="AB325" s="380"/>
      <c r="AC325" s="380"/>
      <c r="AD325" s="380"/>
      <c r="AE325" s="380"/>
      <c r="AF325" s="380"/>
      <c r="AG325" s="380"/>
      <c r="AH325" s="380"/>
      <c r="AI325" s="380"/>
      <c r="AJ325" s="380"/>
      <c r="AK325" s="380"/>
      <c r="AL325" s="380"/>
      <c r="AM325" s="380"/>
      <c r="AN325" s="380"/>
      <c r="AO325" s="380"/>
      <c r="AP325" s="380"/>
      <c r="AQ325" s="380"/>
      <c r="AR325" s="380"/>
      <c r="AS325" s="380"/>
      <c r="AT325" s="380"/>
      <c r="AU325" s="380"/>
      <c r="AV325" s="380"/>
      <c r="AW325" s="380"/>
      <c r="AX325" s="380"/>
      <c r="AY325" s="380"/>
      <c r="AZ325" s="380"/>
      <c r="BA325" s="380"/>
      <c r="BB325" s="380"/>
      <c r="BC325" s="380"/>
      <c r="BD325" s="380"/>
      <c r="BE325" s="380"/>
      <c r="BF325" s="380"/>
      <c r="BG325" s="380"/>
      <c r="BH325" s="380"/>
      <c r="BI325" s="380"/>
      <c r="BJ325" s="380"/>
      <c r="BK325" s="380"/>
      <c r="BL325" s="380"/>
      <c r="BM325" s="380"/>
      <c r="BN325" s="380"/>
      <c r="BO325" s="380"/>
      <c r="BP325" s="380"/>
      <c r="BQ325" s="380"/>
      <c r="BR325" s="7"/>
      <c r="BS325" s="135"/>
      <c r="BT325" s="7"/>
      <c r="BU325" s="7"/>
      <c r="BV325" s="7"/>
      <c r="BW325" s="7"/>
      <c r="BX325" s="7"/>
      <c r="BY325" s="7"/>
      <c r="BZ325" s="7"/>
      <c r="CA325" s="7"/>
      <c r="CB325" s="7"/>
      <c r="CC325" s="7"/>
      <c r="CD325" s="7"/>
    </row>
    <row r="326" spans="3:82" s="13" customFormat="1" ht="30" customHeight="1">
      <c r="C326" s="72"/>
      <c r="D326" s="134"/>
      <c r="E326" s="377"/>
      <c r="F326" s="377"/>
      <c r="G326" s="377"/>
      <c r="H326" s="380"/>
      <c r="I326" s="380"/>
      <c r="J326" s="380"/>
      <c r="K326" s="380"/>
      <c r="L326" s="380"/>
      <c r="M326" s="380"/>
      <c r="N326" s="380"/>
      <c r="O326" s="380"/>
      <c r="P326" s="380"/>
      <c r="Q326" s="380"/>
      <c r="R326" s="380"/>
      <c r="S326" s="380"/>
      <c r="T326" s="380"/>
      <c r="U326" s="380"/>
      <c r="V326" s="380"/>
      <c r="W326" s="380"/>
      <c r="X326" s="380"/>
      <c r="Y326" s="380"/>
      <c r="Z326" s="380"/>
      <c r="AA326" s="380"/>
      <c r="AB326" s="380"/>
      <c r="AC326" s="380"/>
      <c r="AD326" s="380"/>
      <c r="AE326" s="380"/>
      <c r="AF326" s="380"/>
      <c r="AG326" s="380"/>
      <c r="AH326" s="380"/>
      <c r="AI326" s="380"/>
      <c r="AJ326" s="380"/>
      <c r="AK326" s="380"/>
      <c r="AL326" s="380"/>
      <c r="AM326" s="380"/>
      <c r="AN326" s="380"/>
      <c r="AO326" s="380"/>
      <c r="AP326" s="380"/>
      <c r="AQ326" s="380"/>
      <c r="AR326" s="380"/>
      <c r="AS326" s="380"/>
      <c r="AT326" s="380"/>
      <c r="AU326" s="380"/>
      <c r="AV326" s="380"/>
      <c r="AW326" s="380"/>
      <c r="AX326" s="380"/>
      <c r="AY326" s="380"/>
      <c r="AZ326" s="380"/>
      <c r="BA326" s="380"/>
      <c r="BB326" s="380"/>
      <c r="BC326" s="380"/>
      <c r="BD326" s="380"/>
      <c r="BE326" s="380"/>
      <c r="BF326" s="380"/>
      <c r="BG326" s="380"/>
      <c r="BH326" s="380"/>
      <c r="BI326" s="380"/>
      <c r="BJ326" s="380"/>
      <c r="BK326" s="380"/>
      <c r="BL326" s="380"/>
      <c r="BM326" s="380"/>
      <c r="BN326" s="380"/>
      <c r="BO326" s="380"/>
      <c r="BP326" s="380"/>
      <c r="BQ326" s="380"/>
      <c r="BR326" s="7"/>
      <c r="BS326" s="135"/>
      <c r="BT326" s="7"/>
      <c r="BU326" s="7"/>
      <c r="BV326" s="7"/>
      <c r="BW326" s="7"/>
      <c r="BX326" s="7"/>
      <c r="BY326" s="7"/>
      <c r="BZ326" s="7"/>
      <c r="CA326" s="7"/>
      <c r="CB326" s="7"/>
      <c r="CC326" s="7"/>
      <c r="CD326" s="7"/>
    </row>
    <row r="327" spans="3:82" s="13" customFormat="1" ht="30" customHeight="1">
      <c r="C327" s="72"/>
      <c r="D327" s="134"/>
      <c r="E327" s="377"/>
      <c r="F327" s="377"/>
      <c r="G327" s="377"/>
      <c r="H327" s="380"/>
      <c r="I327" s="380"/>
      <c r="J327" s="380"/>
      <c r="K327" s="380"/>
      <c r="L327" s="380"/>
      <c r="M327" s="380"/>
      <c r="N327" s="380"/>
      <c r="O327" s="380"/>
      <c r="P327" s="380"/>
      <c r="Q327" s="380"/>
      <c r="R327" s="380"/>
      <c r="S327" s="380"/>
      <c r="T327" s="380"/>
      <c r="U327" s="380"/>
      <c r="V327" s="380"/>
      <c r="W327" s="380"/>
      <c r="X327" s="380"/>
      <c r="Y327" s="380"/>
      <c r="Z327" s="380"/>
      <c r="AA327" s="380"/>
      <c r="AB327" s="380"/>
      <c r="AC327" s="380"/>
      <c r="AD327" s="380"/>
      <c r="AE327" s="380"/>
      <c r="AF327" s="380"/>
      <c r="AG327" s="380"/>
      <c r="AH327" s="380"/>
      <c r="AI327" s="380"/>
      <c r="AJ327" s="380"/>
      <c r="AK327" s="380"/>
      <c r="AL327" s="380"/>
      <c r="AM327" s="380"/>
      <c r="AN327" s="380"/>
      <c r="AO327" s="380"/>
      <c r="AP327" s="380"/>
      <c r="AQ327" s="380"/>
      <c r="AR327" s="380"/>
      <c r="AS327" s="380"/>
      <c r="AT327" s="380"/>
      <c r="AU327" s="380"/>
      <c r="AV327" s="380"/>
      <c r="AW327" s="380"/>
      <c r="AX327" s="380"/>
      <c r="AY327" s="380"/>
      <c r="AZ327" s="380"/>
      <c r="BA327" s="380"/>
      <c r="BB327" s="380"/>
      <c r="BC327" s="380"/>
      <c r="BD327" s="380"/>
      <c r="BE327" s="380"/>
      <c r="BF327" s="380"/>
      <c r="BG327" s="380"/>
      <c r="BH327" s="380"/>
      <c r="BI327" s="380"/>
      <c r="BJ327" s="380"/>
      <c r="BK327" s="380"/>
      <c r="BL327" s="380"/>
      <c r="BM327" s="380"/>
      <c r="BN327" s="380"/>
      <c r="BO327" s="380"/>
      <c r="BP327" s="380"/>
      <c r="BQ327" s="380"/>
      <c r="BR327" s="7"/>
      <c r="BS327" s="135"/>
      <c r="BT327" s="7"/>
      <c r="BU327" s="7"/>
      <c r="BV327" s="7"/>
      <c r="BW327" s="7"/>
      <c r="BX327" s="7"/>
      <c r="BY327" s="7"/>
      <c r="BZ327" s="7"/>
      <c r="CA327" s="7"/>
      <c r="CB327" s="7"/>
      <c r="CC327" s="7"/>
      <c r="CD327" s="7"/>
    </row>
    <row r="328" spans="3:82" s="13" customFormat="1" ht="30" customHeight="1">
      <c r="C328" s="72"/>
      <c r="D328" s="134"/>
      <c r="E328" s="377"/>
      <c r="F328" s="377"/>
      <c r="G328" s="377"/>
      <c r="H328" s="380"/>
      <c r="I328" s="380"/>
      <c r="J328" s="380"/>
      <c r="K328" s="380"/>
      <c r="L328" s="380"/>
      <c r="M328" s="380"/>
      <c r="N328" s="380"/>
      <c r="O328" s="380"/>
      <c r="P328" s="380"/>
      <c r="Q328" s="380"/>
      <c r="R328" s="380"/>
      <c r="S328" s="380"/>
      <c r="T328" s="380"/>
      <c r="U328" s="380"/>
      <c r="V328" s="380"/>
      <c r="W328" s="380"/>
      <c r="X328" s="380"/>
      <c r="Y328" s="380"/>
      <c r="Z328" s="380"/>
      <c r="AA328" s="380"/>
      <c r="AB328" s="380"/>
      <c r="AC328" s="380"/>
      <c r="AD328" s="380"/>
      <c r="AE328" s="380"/>
      <c r="AF328" s="380"/>
      <c r="AG328" s="380"/>
      <c r="AH328" s="380"/>
      <c r="AI328" s="380"/>
      <c r="AJ328" s="380"/>
      <c r="AK328" s="380"/>
      <c r="AL328" s="380"/>
      <c r="AM328" s="380"/>
      <c r="AN328" s="380"/>
      <c r="AO328" s="380"/>
      <c r="AP328" s="380"/>
      <c r="AQ328" s="380"/>
      <c r="AR328" s="380"/>
      <c r="AS328" s="380"/>
      <c r="AT328" s="380"/>
      <c r="AU328" s="380"/>
      <c r="AV328" s="380"/>
      <c r="AW328" s="380"/>
      <c r="AX328" s="380"/>
      <c r="AY328" s="380"/>
      <c r="AZ328" s="380"/>
      <c r="BA328" s="380"/>
      <c r="BB328" s="380"/>
      <c r="BC328" s="380"/>
      <c r="BD328" s="380"/>
      <c r="BE328" s="380"/>
      <c r="BF328" s="380"/>
      <c r="BG328" s="380"/>
      <c r="BH328" s="380"/>
      <c r="BI328" s="380"/>
      <c r="BJ328" s="380"/>
      <c r="BK328" s="380"/>
      <c r="BL328" s="380"/>
      <c r="BM328" s="380"/>
      <c r="BN328" s="380"/>
      <c r="BO328" s="380"/>
      <c r="BP328" s="380"/>
      <c r="BQ328" s="380"/>
      <c r="BR328" s="7"/>
      <c r="BS328" s="135"/>
      <c r="BT328" s="7"/>
      <c r="BU328" s="7"/>
      <c r="BV328" s="7"/>
      <c r="BW328" s="7"/>
      <c r="BX328" s="7"/>
      <c r="BY328" s="7"/>
      <c r="BZ328" s="7"/>
      <c r="CA328" s="7"/>
      <c r="CB328" s="7"/>
      <c r="CC328" s="7"/>
      <c r="CD328" s="7"/>
    </row>
    <row r="329" spans="3:82" s="13" customFormat="1" ht="30" customHeight="1">
      <c r="C329" s="72"/>
      <c r="D329" s="134"/>
      <c r="E329" s="377"/>
      <c r="F329" s="377"/>
      <c r="G329" s="377"/>
      <c r="H329" s="380"/>
      <c r="I329" s="380"/>
      <c r="J329" s="380"/>
      <c r="K329" s="380"/>
      <c r="L329" s="380"/>
      <c r="M329" s="380"/>
      <c r="N329" s="380"/>
      <c r="O329" s="380"/>
      <c r="P329" s="380"/>
      <c r="Q329" s="380"/>
      <c r="R329" s="380"/>
      <c r="S329" s="380"/>
      <c r="T329" s="380"/>
      <c r="U329" s="380"/>
      <c r="V329" s="380"/>
      <c r="W329" s="380"/>
      <c r="X329" s="380"/>
      <c r="Y329" s="380"/>
      <c r="Z329" s="380"/>
      <c r="AA329" s="380"/>
      <c r="AB329" s="380"/>
      <c r="AC329" s="380"/>
      <c r="AD329" s="380"/>
      <c r="AE329" s="380"/>
      <c r="AF329" s="380"/>
      <c r="AG329" s="380"/>
      <c r="AH329" s="380"/>
      <c r="AI329" s="380"/>
      <c r="AJ329" s="380"/>
      <c r="AK329" s="380"/>
      <c r="AL329" s="380"/>
      <c r="AM329" s="380"/>
      <c r="AN329" s="380"/>
      <c r="AO329" s="380"/>
      <c r="AP329" s="380"/>
      <c r="AQ329" s="380"/>
      <c r="AR329" s="380"/>
      <c r="AS329" s="380"/>
      <c r="AT329" s="380"/>
      <c r="AU329" s="380"/>
      <c r="AV329" s="380"/>
      <c r="AW329" s="380"/>
      <c r="AX329" s="380"/>
      <c r="AY329" s="380"/>
      <c r="AZ329" s="380"/>
      <c r="BA329" s="380"/>
      <c r="BB329" s="380"/>
      <c r="BC329" s="380"/>
      <c r="BD329" s="380"/>
      <c r="BE329" s="380"/>
      <c r="BF329" s="380"/>
      <c r="BG329" s="380"/>
      <c r="BH329" s="380"/>
      <c r="BI329" s="380"/>
      <c r="BJ329" s="380"/>
      <c r="BK329" s="380"/>
      <c r="BL329" s="380"/>
      <c r="BM329" s="380"/>
      <c r="BN329" s="380"/>
      <c r="BO329" s="380"/>
      <c r="BP329" s="380"/>
      <c r="BQ329" s="380"/>
      <c r="BR329" s="7"/>
      <c r="BS329" s="135"/>
      <c r="BT329" s="7"/>
      <c r="BU329" s="7"/>
      <c r="BV329" s="7"/>
      <c r="BW329" s="7"/>
      <c r="BX329" s="7"/>
      <c r="BY329" s="7"/>
      <c r="BZ329" s="7"/>
      <c r="CA329" s="7"/>
      <c r="CB329" s="7"/>
      <c r="CC329" s="7"/>
      <c r="CD329" s="7"/>
    </row>
    <row r="330" spans="3:82" s="13" customFormat="1" ht="30" customHeight="1">
      <c r="C330" s="72"/>
      <c r="D330" s="134"/>
      <c r="E330" s="376" t="s">
        <v>901</v>
      </c>
      <c r="F330" s="376"/>
      <c r="G330" s="376"/>
      <c r="H330" s="380" t="s">
        <v>899</v>
      </c>
      <c r="I330" s="380"/>
      <c r="J330" s="380"/>
      <c r="K330" s="380"/>
      <c r="L330" s="380"/>
      <c r="M330" s="380"/>
      <c r="N330" s="380"/>
      <c r="O330" s="380"/>
      <c r="P330" s="380"/>
      <c r="Q330" s="380"/>
      <c r="R330" s="380"/>
      <c r="S330" s="380"/>
      <c r="T330" s="380"/>
      <c r="U330" s="380"/>
      <c r="V330" s="380"/>
      <c r="W330" s="380"/>
      <c r="X330" s="380"/>
      <c r="Y330" s="380"/>
      <c r="Z330" s="380"/>
      <c r="AA330" s="380"/>
      <c r="AB330" s="380"/>
      <c r="AC330" s="380"/>
      <c r="AD330" s="380"/>
      <c r="AE330" s="380"/>
      <c r="AF330" s="380"/>
      <c r="AG330" s="380"/>
      <c r="AH330" s="380"/>
      <c r="AI330" s="380"/>
      <c r="AJ330" s="380"/>
      <c r="AK330" s="380"/>
      <c r="AL330" s="380"/>
      <c r="AM330" s="380"/>
      <c r="AN330" s="380"/>
      <c r="AO330" s="380"/>
      <c r="AP330" s="380"/>
      <c r="AQ330" s="380"/>
      <c r="AR330" s="380"/>
      <c r="AS330" s="380"/>
      <c r="AT330" s="380"/>
      <c r="AU330" s="380"/>
      <c r="AV330" s="380"/>
      <c r="AW330" s="380"/>
      <c r="AX330" s="380"/>
      <c r="AY330" s="380"/>
      <c r="AZ330" s="380"/>
      <c r="BA330" s="380"/>
      <c r="BB330" s="380"/>
      <c r="BC330" s="380"/>
      <c r="BD330" s="380"/>
      <c r="BE330" s="380"/>
      <c r="BF330" s="380"/>
      <c r="BG330" s="380"/>
      <c r="BH330" s="380"/>
      <c r="BI330" s="380"/>
      <c r="BJ330" s="380"/>
      <c r="BK330" s="380"/>
      <c r="BL330" s="380"/>
      <c r="BM330" s="380"/>
      <c r="BN330" s="380"/>
      <c r="BO330" s="380"/>
      <c r="BP330" s="380"/>
      <c r="BQ330" s="380"/>
      <c r="BR330" s="7"/>
      <c r="BS330" s="135"/>
      <c r="BT330" s="7"/>
      <c r="BU330" s="7"/>
      <c r="BV330" s="7"/>
      <c r="BW330" s="7"/>
      <c r="BX330" s="7"/>
      <c r="BY330" s="7"/>
      <c r="BZ330" s="7"/>
      <c r="CA330" s="7"/>
      <c r="CB330" s="7"/>
      <c r="CC330" s="7"/>
      <c r="CD330" s="7"/>
    </row>
    <row r="331" spans="3:82" s="13" customFormat="1" ht="30" customHeight="1">
      <c r="C331" s="72"/>
      <c r="D331" s="134"/>
      <c r="E331" s="376"/>
      <c r="F331" s="376"/>
      <c r="G331" s="376"/>
      <c r="H331" s="380"/>
      <c r="I331" s="380"/>
      <c r="J331" s="380"/>
      <c r="K331" s="380"/>
      <c r="L331" s="380"/>
      <c r="M331" s="380"/>
      <c r="N331" s="380"/>
      <c r="O331" s="380"/>
      <c r="P331" s="380"/>
      <c r="Q331" s="380"/>
      <c r="R331" s="380"/>
      <c r="S331" s="380"/>
      <c r="T331" s="380"/>
      <c r="U331" s="380"/>
      <c r="V331" s="380"/>
      <c r="W331" s="380"/>
      <c r="X331" s="380"/>
      <c r="Y331" s="380"/>
      <c r="Z331" s="380"/>
      <c r="AA331" s="380"/>
      <c r="AB331" s="380"/>
      <c r="AC331" s="380"/>
      <c r="AD331" s="380"/>
      <c r="AE331" s="380"/>
      <c r="AF331" s="380"/>
      <c r="AG331" s="380"/>
      <c r="AH331" s="380"/>
      <c r="AI331" s="380"/>
      <c r="AJ331" s="380"/>
      <c r="AK331" s="380"/>
      <c r="AL331" s="380"/>
      <c r="AM331" s="380"/>
      <c r="AN331" s="380"/>
      <c r="AO331" s="380"/>
      <c r="AP331" s="380"/>
      <c r="AQ331" s="380"/>
      <c r="AR331" s="380"/>
      <c r="AS331" s="380"/>
      <c r="AT331" s="380"/>
      <c r="AU331" s="380"/>
      <c r="AV331" s="380"/>
      <c r="AW331" s="380"/>
      <c r="AX331" s="380"/>
      <c r="AY331" s="380"/>
      <c r="AZ331" s="380"/>
      <c r="BA331" s="380"/>
      <c r="BB331" s="380"/>
      <c r="BC331" s="380"/>
      <c r="BD331" s="380"/>
      <c r="BE331" s="380"/>
      <c r="BF331" s="380"/>
      <c r="BG331" s="380"/>
      <c r="BH331" s="380"/>
      <c r="BI331" s="380"/>
      <c r="BJ331" s="380"/>
      <c r="BK331" s="380"/>
      <c r="BL331" s="380"/>
      <c r="BM331" s="380"/>
      <c r="BN331" s="380"/>
      <c r="BO331" s="380"/>
      <c r="BP331" s="380"/>
      <c r="BQ331" s="380"/>
      <c r="BR331" s="7"/>
      <c r="BS331" s="135"/>
      <c r="BT331" s="7"/>
      <c r="BU331" s="7"/>
      <c r="BV331" s="7"/>
      <c r="BW331" s="7"/>
      <c r="BX331" s="7"/>
      <c r="BY331" s="7"/>
      <c r="BZ331" s="7"/>
      <c r="CA331" s="7"/>
      <c r="CB331" s="7"/>
      <c r="CC331" s="7"/>
      <c r="CD331" s="7"/>
    </row>
    <row r="332" spans="3:82" s="13" customFormat="1" ht="30" customHeight="1">
      <c r="C332" s="72"/>
      <c r="D332" s="134"/>
      <c r="E332" s="376"/>
      <c r="F332" s="376"/>
      <c r="G332" s="376"/>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0"/>
      <c r="AH332" s="380"/>
      <c r="AI332" s="380"/>
      <c r="AJ332" s="380"/>
      <c r="AK332" s="380"/>
      <c r="AL332" s="380"/>
      <c r="AM332" s="380"/>
      <c r="AN332" s="380"/>
      <c r="AO332" s="380"/>
      <c r="AP332" s="380"/>
      <c r="AQ332" s="380"/>
      <c r="AR332" s="380"/>
      <c r="AS332" s="380"/>
      <c r="AT332" s="380"/>
      <c r="AU332" s="380"/>
      <c r="AV332" s="380"/>
      <c r="AW332" s="380"/>
      <c r="AX332" s="380"/>
      <c r="AY332" s="380"/>
      <c r="AZ332" s="380"/>
      <c r="BA332" s="380"/>
      <c r="BB332" s="380"/>
      <c r="BC332" s="380"/>
      <c r="BD332" s="380"/>
      <c r="BE332" s="380"/>
      <c r="BF332" s="380"/>
      <c r="BG332" s="380"/>
      <c r="BH332" s="380"/>
      <c r="BI332" s="380"/>
      <c r="BJ332" s="380"/>
      <c r="BK332" s="380"/>
      <c r="BL332" s="380"/>
      <c r="BM332" s="380"/>
      <c r="BN332" s="380"/>
      <c r="BO332" s="380"/>
      <c r="BP332" s="380"/>
      <c r="BQ332" s="380"/>
      <c r="BR332" s="7"/>
      <c r="BS332" s="135"/>
      <c r="BT332" s="7"/>
      <c r="BU332" s="7"/>
      <c r="BV332" s="7"/>
      <c r="BW332" s="7"/>
      <c r="BX332" s="7"/>
      <c r="BY332" s="7"/>
      <c r="BZ332" s="7"/>
      <c r="CA332" s="7"/>
      <c r="CB332" s="7"/>
      <c r="CC332" s="7"/>
      <c r="CD332" s="7"/>
    </row>
    <row r="333" spans="3:82" s="13" customFormat="1" ht="30" customHeight="1">
      <c r="C333" s="72"/>
      <c r="D333" s="134"/>
      <c r="E333" s="376"/>
      <c r="F333" s="376"/>
      <c r="G333" s="376"/>
      <c r="H333" s="380"/>
      <c r="I333" s="380"/>
      <c r="J333" s="380"/>
      <c r="K333" s="380"/>
      <c r="L333" s="380"/>
      <c r="M333" s="380"/>
      <c r="N333" s="380"/>
      <c r="O333" s="380"/>
      <c r="P333" s="380"/>
      <c r="Q333" s="380"/>
      <c r="R333" s="380"/>
      <c r="S333" s="380"/>
      <c r="T333" s="380"/>
      <c r="U333" s="380"/>
      <c r="V333" s="380"/>
      <c r="W333" s="380"/>
      <c r="X333" s="380"/>
      <c r="Y333" s="380"/>
      <c r="Z333" s="380"/>
      <c r="AA333" s="380"/>
      <c r="AB333" s="380"/>
      <c r="AC333" s="380"/>
      <c r="AD333" s="380"/>
      <c r="AE333" s="380"/>
      <c r="AF333" s="380"/>
      <c r="AG333" s="380"/>
      <c r="AH333" s="380"/>
      <c r="AI333" s="380"/>
      <c r="AJ333" s="380"/>
      <c r="AK333" s="380"/>
      <c r="AL333" s="380"/>
      <c r="AM333" s="380"/>
      <c r="AN333" s="380"/>
      <c r="AO333" s="380"/>
      <c r="AP333" s="380"/>
      <c r="AQ333" s="380"/>
      <c r="AR333" s="380"/>
      <c r="AS333" s="380"/>
      <c r="AT333" s="380"/>
      <c r="AU333" s="380"/>
      <c r="AV333" s="380"/>
      <c r="AW333" s="380"/>
      <c r="AX333" s="380"/>
      <c r="AY333" s="380"/>
      <c r="AZ333" s="380"/>
      <c r="BA333" s="380"/>
      <c r="BB333" s="380"/>
      <c r="BC333" s="380"/>
      <c r="BD333" s="380"/>
      <c r="BE333" s="380"/>
      <c r="BF333" s="380"/>
      <c r="BG333" s="380"/>
      <c r="BH333" s="380"/>
      <c r="BI333" s="380"/>
      <c r="BJ333" s="380"/>
      <c r="BK333" s="380"/>
      <c r="BL333" s="380"/>
      <c r="BM333" s="380"/>
      <c r="BN333" s="380"/>
      <c r="BO333" s="380"/>
      <c r="BP333" s="380"/>
      <c r="BQ333" s="380"/>
      <c r="BR333" s="7"/>
      <c r="BS333" s="135"/>
      <c r="BT333" s="7"/>
      <c r="BU333" s="7"/>
      <c r="BV333" s="7"/>
      <c r="BW333" s="7"/>
      <c r="BX333" s="7"/>
      <c r="BY333" s="7"/>
      <c r="BZ333" s="7"/>
      <c r="CA333" s="7"/>
      <c r="CB333" s="7"/>
      <c r="CC333" s="7"/>
      <c r="CD333" s="7"/>
    </row>
    <row r="334" spans="3:82" s="13" customFormat="1" ht="30" customHeight="1">
      <c r="C334" s="72"/>
      <c r="D334" s="134"/>
      <c r="E334" s="376"/>
      <c r="F334" s="376"/>
      <c r="G334" s="376"/>
      <c r="H334" s="380"/>
      <c r="I334" s="380"/>
      <c r="J334" s="380"/>
      <c r="K334" s="380"/>
      <c r="L334" s="380"/>
      <c r="M334" s="380"/>
      <c r="N334" s="380"/>
      <c r="O334" s="380"/>
      <c r="P334" s="380"/>
      <c r="Q334" s="380"/>
      <c r="R334" s="380"/>
      <c r="S334" s="380"/>
      <c r="T334" s="380"/>
      <c r="U334" s="380"/>
      <c r="V334" s="380"/>
      <c r="W334" s="380"/>
      <c r="X334" s="380"/>
      <c r="Y334" s="380"/>
      <c r="Z334" s="380"/>
      <c r="AA334" s="380"/>
      <c r="AB334" s="380"/>
      <c r="AC334" s="380"/>
      <c r="AD334" s="380"/>
      <c r="AE334" s="380"/>
      <c r="AF334" s="380"/>
      <c r="AG334" s="380"/>
      <c r="AH334" s="380"/>
      <c r="AI334" s="380"/>
      <c r="AJ334" s="380"/>
      <c r="AK334" s="380"/>
      <c r="AL334" s="380"/>
      <c r="AM334" s="380"/>
      <c r="AN334" s="380"/>
      <c r="AO334" s="380"/>
      <c r="AP334" s="380"/>
      <c r="AQ334" s="380"/>
      <c r="AR334" s="380"/>
      <c r="AS334" s="380"/>
      <c r="AT334" s="380"/>
      <c r="AU334" s="380"/>
      <c r="AV334" s="380"/>
      <c r="AW334" s="380"/>
      <c r="AX334" s="380"/>
      <c r="AY334" s="380"/>
      <c r="AZ334" s="380"/>
      <c r="BA334" s="380"/>
      <c r="BB334" s="380"/>
      <c r="BC334" s="380"/>
      <c r="BD334" s="380"/>
      <c r="BE334" s="380"/>
      <c r="BF334" s="380"/>
      <c r="BG334" s="380"/>
      <c r="BH334" s="380"/>
      <c r="BI334" s="380"/>
      <c r="BJ334" s="380"/>
      <c r="BK334" s="380"/>
      <c r="BL334" s="380"/>
      <c r="BM334" s="380"/>
      <c r="BN334" s="380"/>
      <c r="BO334" s="380"/>
      <c r="BP334" s="380"/>
      <c r="BQ334" s="380"/>
      <c r="BR334" s="7"/>
      <c r="BS334" s="135"/>
      <c r="BT334" s="7"/>
      <c r="BU334" s="7"/>
      <c r="BV334" s="7"/>
      <c r="BW334" s="7"/>
      <c r="BX334" s="7"/>
      <c r="BY334" s="7"/>
      <c r="BZ334" s="7"/>
      <c r="CA334" s="7"/>
      <c r="CB334" s="7"/>
      <c r="CC334" s="7"/>
      <c r="CD334" s="7"/>
    </row>
    <row r="335" spans="3:82" s="13" customFormat="1" ht="7.5" customHeight="1">
      <c r="C335" s="72"/>
      <c r="D335" s="134"/>
      <c r="E335" s="376"/>
      <c r="F335" s="376"/>
      <c r="G335" s="376"/>
      <c r="H335" s="380"/>
      <c r="I335" s="380"/>
      <c r="J335" s="380"/>
      <c r="K335" s="380"/>
      <c r="L335" s="380"/>
      <c r="M335" s="380"/>
      <c r="N335" s="380"/>
      <c r="O335" s="380"/>
      <c r="P335" s="380"/>
      <c r="Q335" s="380"/>
      <c r="R335" s="380"/>
      <c r="S335" s="380"/>
      <c r="T335" s="380"/>
      <c r="U335" s="380"/>
      <c r="V335" s="380"/>
      <c r="W335" s="380"/>
      <c r="X335" s="380"/>
      <c r="Y335" s="380"/>
      <c r="Z335" s="380"/>
      <c r="AA335" s="380"/>
      <c r="AB335" s="380"/>
      <c r="AC335" s="380"/>
      <c r="AD335" s="380"/>
      <c r="AE335" s="380"/>
      <c r="AF335" s="380"/>
      <c r="AG335" s="380"/>
      <c r="AH335" s="380"/>
      <c r="AI335" s="380"/>
      <c r="AJ335" s="380"/>
      <c r="AK335" s="380"/>
      <c r="AL335" s="380"/>
      <c r="AM335" s="380"/>
      <c r="AN335" s="380"/>
      <c r="AO335" s="380"/>
      <c r="AP335" s="380"/>
      <c r="AQ335" s="380"/>
      <c r="AR335" s="380"/>
      <c r="AS335" s="380"/>
      <c r="AT335" s="380"/>
      <c r="AU335" s="380"/>
      <c r="AV335" s="380"/>
      <c r="AW335" s="380"/>
      <c r="AX335" s="380"/>
      <c r="AY335" s="380"/>
      <c r="AZ335" s="380"/>
      <c r="BA335" s="380"/>
      <c r="BB335" s="380"/>
      <c r="BC335" s="380"/>
      <c r="BD335" s="380"/>
      <c r="BE335" s="380"/>
      <c r="BF335" s="380"/>
      <c r="BG335" s="380"/>
      <c r="BH335" s="380"/>
      <c r="BI335" s="380"/>
      <c r="BJ335" s="380"/>
      <c r="BK335" s="380"/>
      <c r="BL335" s="380"/>
      <c r="BM335" s="380"/>
      <c r="BN335" s="380"/>
      <c r="BO335" s="380"/>
      <c r="BP335" s="380"/>
      <c r="BQ335" s="380"/>
      <c r="BR335" s="7"/>
      <c r="BS335" s="135"/>
      <c r="BT335" s="7"/>
      <c r="BU335" s="7"/>
      <c r="BV335" s="7"/>
      <c r="BW335" s="7"/>
      <c r="BX335" s="7"/>
      <c r="BY335" s="7"/>
      <c r="BZ335" s="7"/>
      <c r="CA335" s="7"/>
      <c r="CB335" s="7"/>
      <c r="CC335" s="7"/>
      <c r="CD335" s="7"/>
    </row>
    <row r="336" spans="3:82" s="13" customFormat="1" ht="30" customHeight="1">
      <c r="C336" s="72"/>
      <c r="D336" s="134"/>
      <c r="E336" s="376" t="s">
        <v>912</v>
      </c>
      <c r="F336" s="376"/>
      <c r="G336" s="376"/>
      <c r="H336" s="380" t="s">
        <v>902</v>
      </c>
      <c r="I336" s="380"/>
      <c r="J336" s="380"/>
      <c r="K336" s="380"/>
      <c r="L336" s="380"/>
      <c r="M336" s="380"/>
      <c r="N336" s="380"/>
      <c r="O336" s="380"/>
      <c r="P336" s="380"/>
      <c r="Q336" s="380"/>
      <c r="R336" s="380"/>
      <c r="S336" s="380"/>
      <c r="T336" s="380"/>
      <c r="U336" s="380"/>
      <c r="V336" s="380"/>
      <c r="W336" s="380"/>
      <c r="X336" s="380"/>
      <c r="Y336" s="380"/>
      <c r="Z336" s="380"/>
      <c r="AA336" s="380"/>
      <c r="AB336" s="380"/>
      <c r="AC336" s="380"/>
      <c r="AD336" s="380"/>
      <c r="AE336" s="380"/>
      <c r="AF336" s="380"/>
      <c r="AG336" s="380"/>
      <c r="AH336" s="380"/>
      <c r="AI336" s="380"/>
      <c r="AJ336" s="380"/>
      <c r="AK336" s="380"/>
      <c r="AL336" s="380"/>
      <c r="AM336" s="380"/>
      <c r="AN336" s="380"/>
      <c r="AO336" s="380"/>
      <c r="AP336" s="380"/>
      <c r="AQ336" s="380"/>
      <c r="AR336" s="380"/>
      <c r="AS336" s="380"/>
      <c r="AT336" s="380"/>
      <c r="AU336" s="380"/>
      <c r="AV336" s="380"/>
      <c r="AW336" s="380"/>
      <c r="AX336" s="380"/>
      <c r="AY336" s="380"/>
      <c r="AZ336" s="380"/>
      <c r="BA336" s="380"/>
      <c r="BB336" s="380"/>
      <c r="BC336" s="380"/>
      <c r="BD336" s="380"/>
      <c r="BE336" s="380"/>
      <c r="BF336" s="380"/>
      <c r="BG336" s="380"/>
      <c r="BH336" s="380"/>
      <c r="BI336" s="380"/>
      <c r="BJ336" s="380"/>
      <c r="BK336" s="380"/>
      <c r="BL336" s="380"/>
      <c r="BM336" s="380"/>
      <c r="BN336" s="380"/>
      <c r="BO336" s="380"/>
      <c r="BP336" s="380"/>
      <c r="BQ336" s="380"/>
      <c r="BR336" s="7"/>
      <c r="BS336" s="135"/>
      <c r="BT336" s="7"/>
      <c r="BU336" s="7"/>
      <c r="BV336" s="7"/>
      <c r="BW336" s="7"/>
      <c r="BX336" s="7"/>
      <c r="BY336" s="7"/>
      <c r="BZ336" s="7"/>
      <c r="CA336" s="7"/>
      <c r="CB336" s="7"/>
      <c r="CC336" s="7"/>
      <c r="CD336" s="7"/>
    </row>
    <row r="337" spans="3:82" s="13" customFormat="1" ht="30" customHeight="1">
      <c r="C337" s="72"/>
      <c r="D337" s="134"/>
      <c r="E337" s="376"/>
      <c r="F337" s="376"/>
      <c r="G337" s="376"/>
      <c r="H337" s="380"/>
      <c r="I337" s="380"/>
      <c r="J337" s="380"/>
      <c r="K337" s="380"/>
      <c r="L337" s="380"/>
      <c r="M337" s="380"/>
      <c r="N337" s="380"/>
      <c r="O337" s="380"/>
      <c r="P337" s="380"/>
      <c r="Q337" s="380"/>
      <c r="R337" s="380"/>
      <c r="S337" s="380"/>
      <c r="T337" s="380"/>
      <c r="U337" s="380"/>
      <c r="V337" s="380"/>
      <c r="W337" s="380"/>
      <c r="X337" s="380"/>
      <c r="Y337" s="380"/>
      <c r="Z337" s="380"/>
      <c r="AA337" s="380"/>
      <c r="AB337" s="380"/>
      <c r="AC337" s="380"/>
      <c r="AD337" s="380"/>
      <c r="AE337" s="380"/>
      <c r="AF337" s="380"/>
      <c r="AG337" s="380"/>
      <c r="AH337" s="380"/>
      <c r="AI337" s="380"/>
      <c r="AJ337" s="380"/>
      <c r="AK337" s="380"/>
      <c r="AL337" s="380"/>
      <c r="AM337" s="380"/>
      <c r="AN337" s="380"/>
      <c r="AO337" s="380"/>
      <c r="AP337" s="380"/>
      <c r="AQ337" s="380"/>
      <c r="AR337" s="380"/>
      <c r="AS337" s="380"/>
      <c r="AT337" s="380"/>
      <c r="AU337" s="380"/>
      <c r="AV337" s="380"/>
      <c r="AW337" s="380"/>
      <c r="AX337" s="380"/>
      <c r="AY337" s="380"/>
      <c r="AZ337" s="380"/>
      <c r="BA337" s="380"/>
      <c r="BB337" s="380"/>
      <c r="BC337" s="380"/>
      <c r="BD337" s="380"/>
      <c r="BE337" s="380"/>
      <c r="BF337" s="380"/>
      <c r="BG337" s="380"/>
      <c r="BH337" s="380"/>
      <c r="BI337" s="380"/>
      <c r="BJ337" s="380"/>
      <c r="BK337" s="380"/>
      <c r="BL337" s="380"/>
      <c r="BM337" s="380"/>
      <c r="BN337" s="380"/>
      <c r="BO337" s="380"/>
      <c r="BP337" s="380"/>
      <c r="BQ337" s="380"/>
      <c r="BR337" s="7"/>
      <c r="BS337" s="135"/>
      <c r="BT337" s="7"/>
      <c r="BU337" s="7"/>
      <c r="BV337" s="7"/>
      <c r="BW337" s="7"/>
      <c r="BX337" s="7"/>
      <c r="BY337" s="7"/>
      <c r="BZ337" s="7"/>
      <c r="CA337" s="7"/>
      <c r="CB337" s="7"/>
      <c r="CC337" s="7"/>
      <c r="CD337" s="7"/>
    </row>
    <row r="338" spans="3:82" s="13" customFormat="1" ht="30" customHeight="1">
      <c r="C338" s="72"/>
      <c r="D338" s="134"/>
      <c r="E338" s="376"/>
      <c r="F338" s="376"/>
      <c r="G338" s="376"/>
      <c r="H338" s="380"/>
      <c r="I338" s="380"/>
      <c r="J338" s="380"/>
      <c r="K338" s="380"/>
      <c r="L338" s="380"/>
      <c r="M338" s="380"/>
      <c r="N338" s="380"/>
      <c r="O338" s="380"/>
      <c r="P338" s="380"/>
      <c r="Q338" s="380"/>
      <c r="R338" s="380"/>
      <c r="S338" s="380"/>
      <c r="T338" s="380"/>
      <c r="U338" s="380"/>
      <c r="V338" s="380"/>
      <c r="W338" s="380"/>
      <c r="X338" s="380"/>
      <c r="Y338" s="380"/>
      <c r="Z338" s="380"/>
      <c r="AA338" s="380"/>
      <c r="AB338" s="380"/>
      <c r="AC338" s="380"/>
      <c r="AD338" s="380"/>
      <c r="AE338" s="380"/>
      <c r="AF338" s="380"/>
      <c r="AG338" s="380"/>
      <c r="AH338" s="380"/>
      <c r="AI338" s="380"/>
      <c r="AJ338" s="380"/>
      <c r="AK338" s="380"/>
      <c r="AL338" s="380"/>
      <c r="AM338" s="380"/>
      <c r="AN338" s="380"/>
      <c r="AO338" s="380"/>
      <c r="AP338" s="380"/>
      <c r="AQ338" s="380"/>
      <c r="AR338" s="380"/>
      <c r="AS338" s="380"/>
      <c r="AT338" s="380"/>
      <c r="AU338" s="380"/>
      <c r="AV338" s="380"/>
      <c r="AW338" s="380"/>
      <c r="AX338" s="380"/>
      <c r="AY338" s="380"/>
      <c r="AZ338" s="380"/>
      <c r="BA338" s="380"/>
      <c r="BB338" s="380"/>
      <c r="BC338" s="380"/>
      <c r="BD338" s="380"/>
      <c r="BE338" s="380"/>
      <c r="BF338" s="380"/>
      <c r="BG338" s="380"/>
      <c r="BH338" s="380"/>
      <c r="BI338" s="380"/>
      <c r="BJ338" s="380"/>
      <c r="BK338" s="380"/>
      <c r="BL338" s="380"/>
      <c r="BM338" s="380"/>
      <c r="BN338" s="380"/>
      <c r="BO338" s="380"/>
      <c r="BP338" s="380"/>
      <c r="BQ338" s="380"/>
      <c r="BR338" s="7"/>
      <c r="BS338" s="135"/>
      <c r="BT338" s="7"/>
      <c r="BU338" s="7"/>
      <c r="BV338" s="7"/>
      <c r="BW338" s="7"/>
      <c r="BX338" s="7"/>
      <c r="BY338" s="7"/>
      <c r="BZ338" s="7"/>
      <c r="CA338" s="7"/>
      <c r="CB338" s="7"/>
      <c r="CC338" s="7"/>
      <c r="CD338" s="7"/>
    </row>
    <row r="339" spans="3:82" s="13" customFormat="1" ht="30" customHeight="1">
      <c r="C339" s="72"/>
      <c r="D339" s="134"/>
      <c r="E339" s="376"/>
      <c r="F339" s="376"/>
      <c r="G339" s="376"/>
      <c r="H339" s="380"/>
      <c r="I339" s="380"/>
      <c r="J339" s="380"/>
      <c r="K339" s="380"/>
      <c r="L339" s="380"/>
      <c r="M339" s="380"/>
      <c r="N339" s="380"/>
      <c r="O339" s="380"/>
      <c r="P339" s="380"/>
      <c r="Q339" s="380"/>
      <c r="R339" s="380"/>
      <c r="S339" s="380"/>
      <c r="T339" s="380"/>
      <c r="U339" s="380"/>
      <c r="V339" s="380"/>
      <c r="W339" s="380"/>
      <c r="X339" s="380"/>
      <c r="Y339" s="380"/>
      <c r="Z339" s="380"/>
      <c r="AA339" s="380"/>
      <c r="AB339" s="380"/>
      <c r="AC339" s="380"/>
      <c r="AD339" s="380"/>
      <c r="AE339" s="380"/>
      <c r="AF339" s="380"/>
      <c r="AG339" s="380"/>
      <c r="AH339" s="380"/>
      <c r="AI339" s="380"/>
      <c r="AJ339" s="380"/>
      <c r="AK339" s="380"/>
      <c r="AL339" s="380"/>
      <c r="AM339" s="380"/>
      <c r="AN339" s="380"/>
      <c r="AO339" s="380"/>
      <c r="AP339" s="380"/>
      <c r="AQ339" s="380"/>
      <c r="AR339" s="380"/>
      <c r="AS339" s="380"/>
      <c r="AT339" s="380"/>
      <c r="AU339" s="380"/>
      <c r="AV339" s="380"/>
      <c r="AW339" s="380"/>
      <c r="AX339" s="380"/>
      <c r="AY339" s="380"/>
      <c r="AZ339" s="380"/>
      <c r="BA339" s="380"/>
      <c r="BB339" s="380"/>
      <c r="BC339" s="380"/>
      <c r="BD339" s="380"/>
      <c r="BE339" s="380"/>
      <c r="BF339" s="380"/>
      <c r="BG339" s="380"/>
      <c r="BH339" s="380"/>
      <c r="BI339" s="380"/>
      <c r="BJ339" s="380"/>
      <c r="BK339" s="380"/>
      <c r="BL339" s="380"/>
      <c r="BM339" s="380"/>
      <c r="BN339" s="380"/>
      <c r="BO339" s="380"/>
      <c r="BP339" s="380"/>
      <c r="BQ339" s="380"/>
      <c r="BR339" s="7"/>
      <c r="BS339" s="135"/>
      <c r="BT339" s="7"/>
      <c r="BU339" s="7"/>
      <c r="BV339" s="7"/>
      <c r="BW339" s="7"/>
      <c r="BX339" s="7"/>
      <c r="BY339" s="7"/>
      <c r="BZ339" s="7"/>
      <c r="CA339" s="7"/>
      <c r="CB339" s="7"/>
      <c r="CC339" s="7"/>
      <c r="CD339" s="7"/>
    </row>
    <row r="340" spans="3:82" s="13" customFormat="1" ht="30" customHeight="1">
      <c r="C340" s="72"/>
      <c r="D340" s="134"/>
      <c r="E340" s="376"/>
      <c r="F340" s="376"/>
      <c r="G340" s="376"/>
      <c r="H340" s="380"/>
      <c r="I340" s="380"/>
      <c r="J340" s="380"/>
      <c r="K340" s="380"/>
      <c r="L340" s="380"/>
      <c r="M340" s="380"/>
      <c r="N340" s="380"/>
      <c r="O340" s="380"/>
      <c r="P340" s="380"/>
      <c r="Q340" s="380"/>
      <c r="R340" s="380"/>
      <c r="S340" s="380"/>
      <c r="T340" s="380"/>
      <c r="U340" s="380"/>
      <c r="V340" s="380"/>
      <c r="W340" s="380"/>
      <c r="X340" s="380"/>
      <c r="Y340" s="380"/>
      <c r="Z340" s="380"/>
      <c r="AA340" s="380"/>
      <c r="AB340" s="380"/>
      <c r="AC340" s="380"/>
      <c r="AD340" s="380"/>
      <c r="AE340" s="380"/>
      <c r="AF340" s="380"/>
      <c r="AG340" s="380"/>
      <c r="AH340" s="380"/>
      <c r="AI340" s="380"/>
      <c r="AJ340" s="380"/>
      <c r="AK340" s="380"/>
      <c r="AL340" s="380"/>
      <c r="AM340" s="380"/>
      <c r="AN340" s="380"/>
      <c r="AO340" s="380"/>
      <c r="AP340" s="380"/>
      <c r="AQ340" s="380"/>
      <c r="AR340" s="380"/>
      <c r="AS340" s="380"/>
      <c r="AT340" s="380"/>
      <c r="AU340" s="380"/>
      <c r="AV340" s="380"/>
      <c r="AW340" s="380"/>
      <c r="AX340" s="380"/>
      <c r="AY340" s="380"/>
      <c r="AZ340" s="380"/>
      <c r="BA340" s="380"/>
      <c r="BB340" s="380"/>
      <c r="BC340" s="380"/>
      <c r="BD340" s="380"/>
      <c r="BE340" s="380"/>
      <c r="BF340" s="380"/>
      <c r="BG340" s="380"/>
      <c r="BH340" s="380"/>
      <c r="BI340" s="380"/>
      <c r="BJ340" s="380"/>
      <c r="BK340" s="380"/>
      <c r="BL340" s="380"/>
      <c r="BM340" s="380"/>
      <c r="BN340" s="380"/>
      <c r="BO340" s="380"/>
      <c r="BP340" s="380"/>
      <c r="BQ340" s="380"/>
      <c r="BR340" s="7"/>
      <c r="BS340" s="135"/>
      <c r="BT340" s="7"/>
      <c r="BU340" s="7"/>
      <c r="BV340" s="7"/>
      <c r="BW340" s="7"/>
      <c r="BX340" s="7"/>
      <c r="BY340" s="7"/>
      <c r="BZ340" s="7"/>
      <c r="CA340" s="7"/>
      <c r="CB340" s="7"/>
      <c r="CC340" s="7"/>
      <c r="CD340" s="7"/>
    </row>
    <row r="341" spans="3:82" s="13" customFormat="1" ht="7.5" customHeight="1">
      <c r="C341" s="72"/>
      <c r="D341" s="134"/>
      <c r="E341" s="376"/>
      <c r="F341" s="376"/>
      <c r="G341" s="376"/>
      <c r="H341" s="380"/>
      <c r="I341" s="380"/>
      <c r="J341" s="380"/>
      <c r="K341" s="380"/>
      <c r="L341" s="380"/>
      <c r="M341" s="380"/>
      <c r="N341" s="380"/>
      <c r="O341" s="380"/>
      <c r="P341" s="380"/>
      <c r="Q341" s="380"/>
      <c r="R341" s="380"/>
      <c r="S341" s="380"/>
      <c r="T341" s="380"/>
      <c r="U341" s="380"/>
      <c r="V341" s="380"/>
      <c r="W341" s="380"/>
      <c r="X341" s="380"/>
      <c r="Y341" s="380"/>
      <c r="Z341" s="380"/>
      <c r="AA341" s="380"/>
      <c r="AB341" s="380"/>
      <c r="AC341" s="380"/>
      <c r="AD341" s="380"/>
      <c r="AE341" s="380"/>
      <c r="AF341" s="380"/>
      <c r="AG341" s="380"/>
      <c r="AH341" s="380"/>
      <c r="AI341" s="380"/>
      <c r="AJ341" s="380"/>
      <c r="AK341" s="380"/>
      <c r="AL341" s="380"/>
      <c r="AM341" s="380"/>
      <c r="AN341" s="380"/>
      <c r="AO341" s="380"/>
      <c r="AP341" s="380"/>
      <c r="AQ341" s="380"/>
      <c r="AR341" s="380"/>
      <c r="AS341" s="380"/>
      <c r="AT341" s="380"/>
      <c r="AU341" s="380"/>
      <c r="AV341" s="380"/>
      <c r="AW341" s="380"/>
      <c r="AX341" s="380"/>
      <c r="AY341" s="380"/>
      <c r="AZ341" s="380"/>
      <c r="BA341" s="380"/>
      <c r="BB341" s="380"/>
      <c r="BC341" s="380"/>
      <c r="BD341" s="380"/>
      <c r="BE341" s="380"/>
      <c r="BF341" s="380"/>
      <c r="BG341" s="380"/>
      <c r="BH341" s="380"/>
      <c r="BI341" s="380"/>
      <c r="BJ341" s="380"/>
      <c r="BK341" s="380"/>
      <c r="BL341" s="380"/>
      <c r="BM341" s="380"/>
      <c r="BN341" s="380"/>
      <c r="BO341" s="380"/>
      <c r="BP341" s="380"/>
      <c r="BQ341" s="380"/>
      <c r="BR341" s="7"/>
      <c r="BS341" s="135"/>
      <c r="BT341" s="7"/>
      <c r="BU341" s="7"/>
      <c r="BV341" s="7"/>
      <c r="BW341" s="7"/>
      <c r="BX341" s="7"/>
      <c r="BY341" s="7"/>
      <c r="BZ341" s="7"/>
      <c r="CA341" s="7"/>
      <c r="CB341" s="7"/>
      <c r="CC341" s="7"/>
      <c r="CD341" s="7"/>
    </row>
    <row r="342" spans="3:82" s="13" customFormat="1" ht="30" customHeight="1">
      <c r="C342" s="72"/>
      <c r="D342" s="134"/>
      <c r="E342" s="376" t="s">
        <v>913</v>
      </c>
      <c r="F342" s="377"/>
      <c r="G342" s="377"/>
      <c r="H342" s="380" t="s">
        <v>903</v>
      </c>
      <c r="I342" s="380"/>
      <c r="J342" s="380"/>
      <c r="K342" s="380"/>
      <c r="L342" s="380"/>
      <c r="M342" s="380"/>
      <c r="N342" s="380"/>
      <c r="O342" s="380"/>
      <c r="P342" s="380"/>
      <c r="Q342" s="380"/>
      <c r="R342" s="380"/>
      <c r="S342" s="380"/>
      <c r="T342" s="380"/>
      <c r="U342" s="380"/>
      <c r="V342" s="380"/>
      <c r="W342" s="380"/>
      <c r="X342" s="380"/>
      <c r="Y342" s="380"/>
      <c r="Z342" s="380"/>
      <c r="AA342" s="380"/>
      <c r="AB342" s="380"/>
      <c r="AC342" s="380"/>
      <c r="AD342" s="380"/>
      <c r="AE342" s="380"/>
      <c r="AF342" s="380"/>
      <c r="AG342" s="380"/>
      <c r="AH342" s="380"/>
      <c r="AI342" s="380"/>
      <c r="AJ342" s="380"/>
      <c r="AK342" s="380"/>
      <c r="AL342" s="380"/>
      <c r="AM342" s="380"/>
      <c r="AN342" s="380"/>
      <c r="AO342" s="380"/>
      <c r="AP342" s="380"/>
      <c r="AQ342" s="380"/>
      <c r="AR342" s="380"/>
      <c r="AS342" s="380"/>
      <c r="AT342" s="380"/>
      <c r="AU342" s="380"/>
      <c r="AV342" s="380"/>
      <c r="AW342" s="380"/>
      <c r="AX342" s="380"/>
      <c r="AY342" s="380"/>
      <c r="AZ342" s="380"/>
      <c r="BA342" s="380"/>
      <c r="BB342" s="380"/>
      <c r="BC342" s="380"/>
      <c r="BD342" s="380"/>
      <c r="BE342" s="380"/>
      <c r="BF342" s="380"/>
      <c r="BG342" s="380"/>
      <c r="BH342" s="380"/>
      <c r="BI342" s="380"/>
      <c r="BJ342" s="380"/>
      <c r="BK342" s="380"/>
      <c r="BL342" s="380"/>
      <c r="BM342" s="380"/>
      <c r="BN342" s="380"/>
      <c r="BO342" s="380"/>
      <c r="BP342" s="380"/>
      <c r="BQ342" s="380"/>
      <c r="BR342" s="7"/>
      <c r="BS342" s="135"/>
      <c r="BT342" s="7"/>
      <c r="BU342" s="7"/>
      <c r="BV342" s="7"/>
      <c r="BW342" s="7"/>
      <c r="BX342" s="7"/>
      <c r="BY342" s="7"/>
      <c r="BZ342" s="7"/>
      <c r="CA342" s="7"/>
      <c r="CB342" s="7"/>
      <c r="CC342" s="7"/>
      <c r="CD342" s="7"/>
    </row>
    <row r="343" spans="3:82" s="13" customFormat="1" ht="30" customHeight="1">
      <c r="C343" s="72"/>
      <c r="D343" s="134"/>
      <c r="E343" s="377"/>
      <c r="F343" s="377"/>
      <c r="G343" s="377"/>
      <c r="H343" s="380"/>
      <c r="I343" s="380"/>
      <c r="J343" s="380"/>
      <c r="K343" s="380"/>
      <c r="L343" s="380"/>
      <c r="M343" s="380"/>
      <c r="N343" s="380"/>
      <c r="O343" s="380"/>
      <c r="P343" s="380"/>
      <c r="Q343" s="380"/>
      <c r="R343" s="380"/>
      <c r="S343" s="380"/>
      <c r="T343" s="380"/>
      <c r="U343" s="380"/>
      <c r="V343" s="380"/>
      <c r="W343" s="380"/>
      <c r="X343" s="380"/>
      <c r="Y343" s="380"/>
      <c r="Z343" s="380"/>
      <c r="AA343" s="380"/>
      <c r="AB343" s="380"/>
      <c r="AC343" s="380"/>
      <c r="AD343" s="380"/>
      <c r="AE343" s="380"/>
      <c r="AF343" s="380"/>
      <c r="AG343" s="380"/>
      <c r="AH343" s="380"/>
      <c r="AI343" s="380"/>
      <c r="AJ343" s="380"/>
      <c r="AK343" s="380"/>
      <c r="AL343" s="380"/>
      <c r="AM343" s="380"/>
      <c r="AN343" s="380"/>
      <c r="AO343" s="380"/>
      <c r="AP343" s="380"/>
      <c r="AQ343" s="380"/>
      <c r="AR343" s="380"/>
      <c r="AS343" s="380"/>
      <c r="AT343" s="380"/>
      <c r="AU343" s="380"/>
      <c r="AV343" s="380"/>
      <c r="AW343" s="380"/>
      <c r="AX343" s="380"/>
      <c r="AY343" s="380"/>
      <c r="AZ343" s="380"/>
      <c r="BA343" s="380"/>
      <c r="BB343" s="380"/>
      <c r="BC343" s="380"/>
      <c r="BD343" s="380"/>
      <c r="BE343" s="380"/>
      <c r="BF343" s="380"/>
      <c r="BG343" s="380"/>
      <c r="BH343" s="380"/>
      <c r="BI343" s="380"/>
      <c r="BJ343" s="380"/>
      <c r="BK343" s="380"/>
      <c r="BL343" s="380"/>
      <c r="BM343" s="380"/>
      <c r="BN343" s="380"/>
      <c r="BO343" s="380"/>
      <c r="BP343" s="380"/>
      <c r="BQ343" s="380"/>
      <c r="BR343" s="7"/>
      <c r="BS343" s="135"/>
      <c r="BT343" s="7"/>
      <c r="BU343" s="7"/>
      <c r="BV343" s="7"/>
      <c r="BW343" s="7"/>
      <c r="BX343" s="7"/>
      <c r="BY343" s="7"/>
      <c r="BZ343" s="7"/>
      <c r="CA343" s="7"/>
      <c r="CB343" s="7"/>
      <c r="CC343" s="7"/>
      <c r="CD343" s="7"/>
    </row>
    <row r="344" spans="3:82" s="13" customFormat="1" ht="30" customHeight="1">
      <c r="C344" s="72"/>
      <c r="D344" s="134"/>
      <c r="E344" s="377"/>
      <c r="F344" s="377"/>
      <c r="G344" s="377"/>
      <c r="H344" s="380"/>
      <c r="I344" s="380"/>
      <c r="J344" s="380"/>
      <c r="K344" s="380"/>
      <c r="L344" s="380"/>
      <c r="M344" s="380"/>
      <c r="N344" s="380"/>
      <c r="O344" s="380"/>
      <c r="P344" s="380"/>
      <c r="Q344" s="380"/>
      <c r="R344" s="380"/>
      <c r="S344" s="380"/>
      <c r="T344" s="380"/>
      <c r="U344" s="380"/>
      <c r="V344" s="380"/>
      <c r="W344" s="380"/>
      <c r="X344" s="380"/>
      <c r="Y344" s="380"/>
      <c r="Z344" s="380"/>
      <c r="AA344" s="380"/>
      <c r="AB344" s="380"/>
      <c r="AC344" s="380"/>
      <c r="AD344" s="380"/>
      <c r="AE344" s="380"/>
      <c r="AF344" s="380"/>
      <c r="AG344" s="380"/>
      <c r="AH344" s="380"/>
      <c r="AI344" s="380"/>
      <c r="AJ344" s="380"/>
      <c r="AK344" s="380"/>
      <c r="AL344" s="380"/>
      <c r="AM344" s="380"/>
      <c r="AN344" s="380"/>
      <c r="AO344" s="380"/>
      <c r="AP344" s="380"/>
      <c r="AQ344" s="380"/>
      <c r="AR344" s="380"/>
      <c r="AS344" s="380"/>
      <c r="AT344" s="380"/>
      <c r="AU344" s="380"/>
      <c r="AV344" s="380"/>
      <c r="AW344" s="380"/>
      <c r="AX344" s="380"/>
      <c r="AY344" s="380"/>
      <c r="AZ344" s="380"/>
      <c r="BA344" s="380"/>
      <c r="BB344" s="380"/>
      <c r="BC344" s="380"/>
      <c r="BD344" s="380"/>
      <c r="BE344" s="380"/>
      <c r="BF344" s="380"/>
      <c r="BG344" s="380"/>
      <c r="BH344" s="380"/>
      <c r="BI344" s="380"/>
      <c r="BJ344" s="380"/>
      <c r="BK344" s="380"/>
      <c r="BL344" s="380"/>
      <c r="BM344" s="380"/>
      <c r="BN344" s="380"/>
      <c r="BO344" s="380"/>
      <c r="BP344" s="380"/>
      <c r="BQ344" s="380"/>
      <c r="BR344" s="7"/>
      <c r="BS344" s="135"/>
      <c r="BT344" s="7"/>
      <c r="BU344" s="7"/>
      <c r="BV344" s="7"/>
      <c r="BW344" s="7"/>
      <c r="BX344" s="7"/>
      <c r="BY344" s="7"/>
      <c r="BZ344" s="7"/>
      <c r="CA344" s="7"/>
      <c r="CB344" s="7"/>
      <c r="CC344" s="7"/>
      <c r="CD344" s="7"/>
    </row>
    <row r="345" spans="3:82" s="13" customFormat="1" ht="30" customHeight="1">
      <c r="C345" s="72"/>
      <c r="D345" s="134"/>
      <c r="E345" s="377"/>
      <c r="F345" s="377"/>
      <c r="G345" s="377"/>
      <c r="H345" s="380"/>
      <c r="I345" s="380"/>
      <c r="J345" s="380"/>
      <c r="K345" s="380"/>
      <c r="L345" s="380"/>
      <c r="M345" s="380"/>
      <c r="N345" s="380"/>
      <c r="O345" s="380"/>
      <c r="P345" s="380"/>
      <c r="Q345" s="380"/>
      <c r="R345" s="380"/>
      <c r="S345" s="380"/>
      <c r="T345" s="380"/>
      <c r="U345" s="380"/>
      <c r="V345" s="380"/>
      <c r="W345" s="380"/>
      <c r="X345" s="380"/>
      <c r="Y345" s="380"/>
      <c r="Z345" s="380"/>
      <c r="AA345" s="380"/>
      <c r="AB345" s="380"/>
      <c r="AC345" s="380"/>
      <c r="AD345" s="380"/>
      <c r="AE345" s="380"/>
      <c r="AF345" s="380"/>
      <c r="AG345" s="380"/>
      <c r="AH345" s="380"/>
      <c r="AI345" s="380"/>
      <c r="AJ345" s="380"/>
      <c r="AK345" s="380"/>
      <c r="AL345" s="380"/>
      <c r="AM345" s="380"/>
      <c r="AN345" s="380"/>
      <c r="AO345" s="380"/>
      <c r="AP345" s="380"/>
      <c r="AQ345" s="380"/>
      <c r="AR345" s="380"/>
      <c r="AS345" s="380"/>
      <c r="AT345" s="380"/>
      <c r="AU345" s="380"/>
      <c r="AV345" s="380"/>
      <c r="AW345" s="380"/>
      <c r="AX345" s="380"/>
      <c r="AY345" s="380"/>
      <c r="AZ345" s="380"/>
      <c r="BA345" s="380"/>
      <c r="BB345" s="380"/>
      <c r="BC345" s="380"/>
      <c r="BD345" s="380"/>
      <c r="BE345" s="380"/>
      <c r="BF345" s="380"/>
      <c r="BG345" s="380"/>
      <c r="BH345" s="380"/>
      <c r="BI345" s="380"/>
      <c r="BJ345" s="380"/>
      <c r="BK345" s="380"/>
      <c r="BL345" s="380"/>
      <c r="BM345" s="380"/>
      <c r="BN345" s="380"/>
      <c r="BO345" s="380"/>
      <c r="BP345" s="380"/>
      <c r="BQ345" s="380"/>
      <c r="BR345" s="7"/>
      <c r="BS345" s="135"/>
      <c r="BT345" s="7"/>
      <c r="BU345" s="7"/>
      <c r="BV345" s="7"/>
      <c r="BW345" s="7"/>
      <c r="BX345" s="7"/>
      <c r="BY345" s="7"/>
      <c r="BZ345" s="7"/>
      <c r="CA345" s="7"/>
      <c r="CB345" s="7"/>
      <c r="CC345" s="7"/>
      <c r="CD345" s="7"/>
    </row>
    <row r="346" spans="3:82" s="13" customFormat="1" ht="30" customHeight="1">
      <c r="C346" s="72"/>
      <c r="D346" s="134"/>
      <c r="E346" s="377"/>
      <c r="F346" s="377"/>
      <c r="G346" s="377"/>
      <c r="H346" s="380"/>
      <c r="I346" s="380"/>
      <c r="J346" s="380"/>
      <c r="K346" s="380"/>
      <c r="L346" s="380"/>
      <c r="M346" s="380"/>
      <c r="N346" s="380"/>
      <c r="O346" s="380"/>
      <c r="P346" s="380"/>
      <c r="Q346" s="380"/>
      <c r="R346" s="380"/>
      <c r="S346" s="380"/>
      <c r="T346" s="380"/>
      <c r="U346" s="380"/>
      <c r="V346" s="380"/>
      <c r="W346" s="380"/>
      <c r="X346" s="380"/>
      <c r="Y346" s="380"/>
      <c r="Z346" s="380"/>
      <c r="AA346" s="380"/>
      <c r="AB346" s="380"/>
      <c r="AC346" s="380"/>
      <c r="AD346" s="380"/>
      <c r="AE346" s="380"/>
      <c r="AF346" s="380"/>
      <c r="AG346" s="380"/>
      <c r="AH346" s="380"/>
      <c r="AI346" s="380"/>
      <c r="AJ346" s="380"/>
      <c r="AK346" s="380"/>
      <c r="AL346" s="380"/>
      <c r="AM346" s="380"/>
      <c r="AN346" s="380"/>
      <c r="AO346" s="380"/>
      <c r="AP346" s="380"/>
      <c r="AQ346" s="380"/>
      <c r="AR346" s="380"/>
      <c r="AS346" s="380"/>
      <c r="AT346" s="380"/>
      <c r="AU346" s="380"/>
      <c r="AV346" s="380"/>
      <c r="AW346" s="380"/>
      <c r="AX346" s="380"/>
      <c r="AY346" s="380"/>
      <c r="AZ346" s="380"/>
      <c r="BA346" s="380"/>
      <c r="BB346" s="380"/>
      <c r="BC346" s="380"/>
      <c r="BD346" s="380"/>
      <c r="BE346" s="380"/>
      <c r="BF346" s="380"/>
      <c r="BG346" s="380"/>
      <c r="BH346" s="380"/>
      <c r="BI346" s="380"/>
      <c r="BJ346" s="380"/>
      <c r="BK346" s="380"/>
      <c r="BL346" s="380"/>
      <c r="BM346" s="380"/>
      <c r="BN346" s="380"/>
      <c r="BO346" s="380"/>
      <c r="BP346" s="380"/>
      <c r="BQ346" s="380"/>
      <c r="BR346" s="7"/>
      <c r="BS346" s="135"/>
      <c r="BT346" s="7"/>
      <c r="BU346" s="7"/>
      <c r="BV346" s="7"/>
      <c r="BW346" s="7"/>
      <c r="BX346" s="7"/>
      <c r="BY346" s="7"/>
      <c r="BZ346" s="7"/>
      <c r="CA346" s="7"/>
      <c r="CB346" s="7"/>
      <c r="CC346" s="7"/>
      <c r="CD346" s="7"/>
    </row>
    <row r="347" spans="3:82" s="13" customFormat="1" ht="30" customHeight="1">
      <c r="C347" s="72"/>
      <c r="D347" s="134"/>
      <c r="E347" s="377"/>
      <c r="F347" s="377"/>
      <c r="G347" s="377"/>
      <c r="H347" s="380"/>
      <c r="I347" s="380"/>
      <c r="J347" s="380"/>
      <c r="K347" s="380"/>
      <c r="L347" s="380"/>
      <c r="M347" s="380"/>
      <c r="N347" s="380"/>
      <c r="O347" s="380"/>
      <c r="P347" s="380"/>
      <c r="Q347" s="380"/>
      <c r="R347" s="380"/>
      <c r="S347" s="380"/>
      <c r="T347" s="380"/>
      <c r="U347" s="380"/>
      <c r="V347" s="380"/>
      <c r="W347" s="380"/>
      <c r="X347" s="380"/>
      <c r="Y347" s="380"/>
      <c r="Z347" s="380"/>
      <c r="AA347" s="380"/>
      <c r="AB347" s="380"/>
      <c r="AC347" s="380"/>
      <c r="AD347" s="380"/>
      <c r="AE347" s="380"/>
      <c r="AF347" s="380"/>
      <c r="AG347" s="380"/>
      <c r="AH347" s="380"/>
      <c r="AI347" s="380"/>
      <c r="AJ347" s="380"/>
      <c r="AK347" s="380"/>
      <c r="AL347" s="380"/>
      <c r="AM347" s="380"/>
      <c r="AN347" s="380"/>
      <c r="AO347" s="380"/>
      <c r="AP347" s="380"/>
      <c r="AQ347" s="380"/>
      <c r="AR347" s="380"/>
      <c r="AS347" s="380"/>
      <c r="AT347" s="380"/>
      <c r="AU347" s="380"/>
      <c r="AV347" s="380"/>
      <c r="AW347" s="380"/>
      <c r="AX347" s="380"/>
      <c r="AY347" s="380"/>
      <c r="AZ347" s="380"/>
      <c r="BA347" s="380"/>
      <c r="BB347" s="380"/>
      <c r="BC347" s="380"/>
      <c r="BD347" s="380"/>
      <c r="BE347" s="380"/>
      <c r="BF347" s="380"/>
      <c r="BG347" s="380"/>
      <c r="BH347" s="380"/>
      <c r="BI347" s="380"/>
      <c r="BJ347" s="380"/>
      <c r="BK347" s="380"/>
      <c r="BL347" s="380"/>
      <c r="BM347" s="380"/>
      <c r="BN347" s="380"/>
      <c r="BO347" s="380"/>
      <c r="BP347" s="380"/>
      <c r="BQ347" s="380"/>
      <c r="BR347" s="7"/>
      <c r="BS347" s="135"/>
      <c r="BT347" s="7"/>
      <c r="BU347" s="7"/>
      <c r="BV347" s="7"/>
      <c r="BW347" s="7"/>
      <c r="BX347" s="7"/>
      <c r="BY347" s="7"/>
      <c r="BZ347" s="7"/>
      <c r="CA347" s="7"/>
      <c r="CB347" s="7"/>
      <c r="CC347" s="7"/>
      <c r="CD347" s="7"/>
    </row>
    <row r="348" spans="3:82" s="13" customFormat="1" ht="30" customHeight="1">
      <c r="C348" s="72"/>
      <c r="D348" s="134"/>
      <c r="E348" s="376" t="s">
        <v>914</v>
      </c>
      <c r="F348" s="377"/>
      <c r="G348" s="377"/>
      <c r="H348" s="380" t="s">
        <v>904</v>
      </c>
      <c r="I348" s="380"/>
      <c r="J348" s="380"/>
      <c r="K348" s="380"/>
      <c r="L348" s="380"/>
      <c r="M348" s="380"/>
      <c r="N348" s="380"/>
      <c r="O348" s="380"/>
      <c r="P348" s="380"/>
      <c r="Q348" s="380"/>
      <c r="R348" s="380"/>
      <c r="S348" s="380"/>
      <c r="T348" s="380"/>
      <c r="U348" s="380"/>
      <c r="V348" s="380"/>
      <c r="W348" s="380"/>
      <c r="X348" s="380"/>
      <c r="Y348" s="380"/>
      <c r="Z348" s="380"/>
      <c r="AA348" s="380"/>
      <c r="AB348" s="380"/>
      <c r="AC348" s="380"/>
      <c r="AD348" s="380"/>
      <c r="AE348" s="380"/>
      <c r="AF348" s="380"/>
      <c r="AG348" s="380"/>
      <c r="AH348" s="380"/>
      <c r="AI348" s="380"/>
      <c r="AJ348" s="380"/>
      <c r="AK348" s="380"/>
      <c r="AL348" s="380"/>
      <c r="AM348" s="380"/>
      <c r="AN348" s="380"/>
      <c r="AO348" s="380"/>
      <c r="AP348" s="380"/>
      <c r="AQ348" s="380"/>
      <c r="AR348" s="380"/>
      <c r="AS348" s="380"/>
      <c r="AT348" s="380"/>
      <c r="AU348" s="380"/>
      <c r="AV348" s="380"/>
      <c r="AW348" s="380"/>
      <c r="AX348" s="380"/>
      <c r="AY348" s="380"/>
      <c r="AZ348" s="380"/>
      <c r="BA348" s="380"/>
      <c r="BB348" s="380"/>
      <c r="BC348" s="380"/>
      <c r="BD348" s="380"/>
      <c r="BE348" s="380"/>
      <c r="BF348" s="380"/>
      <c r="BG348" s="380"/>
      <c r="BH348" s="380"/>
      <c r="BI348" s="380"/>
      <c r="BJ348" s="380"/>
      <c r="BK348" s="380"/>
      <c r="BL348" s="380"/>
      <c r="BM348" s="380"/>
      <c r="BN348" s="380"/>
      <c r="BO348" s="380"/>
      <c r="BP348" s="380"/>
      <c r="BQ348" s="380"/>
      <c r="BR348" s="7"/>
      <c r="BS348" s="135"/>
      <c r="BT348" s="7"/>
      <c r="BU348" s="7"/>
      <c r="BV348" s="7"/>
      <c r="BW348" s="7"/>
      <c r="BX348" s="7"/>
      <c r="BY348" s="7"/>
      <c r="BZ348" s="7"/>
      <c r="CA348" s="7"/>
      <c r="CB348" s="7"/>
      <c r="CC348" s="7"/>
      <c r="CD348" s="7"/>
    </row>
    <row r="349" spans="3:82" s="13" customFormat="1" ht="30" customHeight="1">
      <c r="C349" s="72"/>
      <c r="D349" s="134"/>
      <c r="E349" s="376"/>
      <c r="F349" s="377"/>
      <c r="G349" s="377"/>
      <c r="H349" s="380"/>
      <c r="I349" s="380"/>
      <c r="J349" s="380"/>
      <c r="K349" s="380"/>
      <c r="L349" s="380"/>
      <c r="M349" s="380"/>
      <c r="N349" s="380"/>
      <c r="O349" s="380"/>
      <c r="P349" s="380"/>
      <c r="Q349" s="380"/>
      <c r="R349" s="380"/>
      <c r="S349" s="380"/>
      <c r="T349" s="380"/>
      <c r="U349" s="380"/>
      <c r="V349" s="380"/>
      <c r="W349" s="380"/>
      <c r="X349" s="380"/>
      <c r="Y349" s="380"/>
      <c r="Z349" s="380"/>
      <c r="AA349" s="380"/>
      <c r="AB349" s="380"/>
      <c r="AC349" s="380"/>
      <c r="AD349" s="380"/>
      <c r="AE349" s="380"/>
      <c r="AF349" s="380"/>
      <c r="AG349" s="380"/>
      <c r="AH349" s="380"/>
      <c r="AI349" s="380"/>
      <c r="AJ349" s="380"/>
      <c r="AK349" s="380"/>
      <c r="AL349" s="380"/>
      <c r="AM349" s="380"/>
      <c r="AN349" s="380"/>
      <c r="AO349" s="380"/>
      <c r="AP349" s="380"/>
      <c r="AQ349" s="380"/>
      <c r="AR349" s="380"/>
      <c r="AS349" s="380"/>
      <c r="AT349" s="380"/>
      <c r="AU349" s="380"/>
      <c r="AV349" s="380"/>
      <c r="AW349" s="380"/>
      <c r="AX349" s="380"/>
      <c r="AY349" s="380"/>
      <c r="AZ349" s="380"/>
      <c r="BA349" s="380"/>
      <c r="BB349" s="380"/>
      <c r="BC349" s="380"/>
      <c r="BD349" s="380"/>
      <c r="BE349" s="380"/>
      <c r="BF349" s="380"/>
      <c r="BG349" s="380"/>
      <c r="BH349" s="380"/>
      <c r="BI349" s="380"/>
      <c r="BJ349" s="380"/>
      <c r="BK349" s="380"/>
      <c r="BL349" s="380"/>
      <c r="BM349" s="380"/>
      <c r="BN349" s="380"/>
      <c r="BO349" s="380"/>
      <c r="BP349" s="380"/>
      <c r="BQ349" s="380"/>
      <c r="BR349" s="7"/>
      <c r="BS349" s="135"/>
      <c r="BT349" s="7"/>
      <c r="BU349" s="7"/>
      <c r="BV349" s="7"/>
      <c r="BW349" s="7"/>
      <c r="BX349" s="7"/>
      <c r="BY349" s="7"/>
      <c r="BZ349" s="7"/>
      <c r="CA349" s="7"/>
      <c r="CB349" s="7"/>
      <c r="CC349" s="7"/>
      <c r="CD349" s="7"/>
    </row>
    <row r="350" spans="3:82" s="13" customFormat="1" ht="30" customHeight="1">
      <c r="C350" s="72"/>
      <c r="D350" s="134"/>
      <c r="E350" s="377"/>
      <c r="F350" s="377"/>
      <c r="G350" s="377"/>
      <c r="H350" s="380"/>
      <c r="I350" s="380"/>
      <c r="J350" s="380"/>
      <c r="K350" s="380"/>
      <c r="L350" s="380"/>
      <c r="M350" s="380"/>
      <c r="N350" s="380"/>
      <c r="O350" s="380"/>
      <c r="P350" s="380"/>
      <c r="Q350" s="380"/>
      <c r="R350" s="380"/>
      <c r="S350" s="380"/>
      <c r="T350" s="380"/>
      <c r="U350" s="380"/>
      <c r="V350" s="380"/>
      <c r="W350" s="380"/>
      <c r="X350" s="380"/>
      <c r="Y350" s="380"/>
      <c r="Z350" s="380"/>
      <c r="AA350" s="380"/>
      <c r="AB350" s="380"/>
      <c r="AC350" s="380"/>
      <c r="AD350" s="380"/>
      <c r="AE350" s="380"/>
      <c r="AF350" s="380"/>
      <c r="AG350" s="380"/>
      <c r="AH350" s="380"/>
      <c r="AI350" s="380"/>
      <c r="AJ350" s="380"/>
      <c r="AK350" s="380"/>
      <c r="AL350" s="380"/>
      <c r="AM350" s="380"/>
      <c r="AN350" s="380"/>
      <c r="AO350" s="380"/>
      <c r="AP350" s="380"/>
      <c r="AQ350" s="380"/>
      <c r="AR350" s="380"/>
      <c r="AS350" s="380"/>
      <c r="AT350" s="380"/>
      <c r="AU350" s="380"/>
      <c r="AV350" s="380"/>
      <c r="AW350" s="380"/>
      <c r="AX350" s="380"/>
      <c r="AY350" s="380"/>
      <c r="AZ350" s="380"/>
      <c r="BA350" s="380"/>
      <c r="BB350" s="380"/>
      <c r="BC350" s="380"/>
      <c r="BD350" s="380"/>
      <c r="BE350" s="380"/>
      <c r="BF350" s="380"/>
      <c r="BG350" s="380"/>
      <c r="BH350" s="380"/>
      <c r="BI350" s="380"/>
      <c r="BJ350" s="380"/>
      <c r="BK350" s="380"/>
      <c r="BL350" s="380"/>
      <c r="BM350" s="380"/>
      <c r="BN350" s="380"/>
      <c r="BO350" s="380"/>
      <c r="BP350" s="380"/>
      <c r="BQ350" s="380"/>
      <c r="BR350" s="7"/>
      <c r="BS350" s="135"/>
      <c r="BT350" s="7"/>
      <c r="BU350" s="7"/>
      <c r="BV350" s="7"/>
      <c r="BW350" s="7"/>
      <c r="BX350" s="7"/>
      <c r="BY350" s="7"/>
      <c r="BZ350" s="7"/>
      <c r="CA350" s="7"/>
      <c r="CB350" s="7"/>
      <c r="CC350" s="7"/>
      <c r="CD350" s="7"/>
    </row>
    <row r="351" spans="3:82" s="13" customFormat="1" ht="30" customHeight="1">
      <c r="C351" s="72"/>
      <c r="D351" s="134"/>
      <c r="E351" s="377"/>
      <c r="F351" s="377"/>
      <c r="G351" s="377"/>
      <c r="H351" s="380"/>
      <c r="I351" s="380"/>
      <c r="J351" s="380"/>
      <c r="K351" s="380"/>
      <c r="L351" s="380"/>
      <c r="M351" s="380"/>
      <c r="N351" s="380"/>
      <c r="O351" s="380"/>
      <c r="P351" s="380"/>
      <c r="Q351" s="380"/>
      <c r="R351" s="380"/>
      <c r="S351" s="380"/>
      <c r="T351" s="380"/>
      <c r="U351" s="380"/>
      <c r="V351" s="380"/>
      <c r="W351" s="380"/>
      <c r="X351" s="380"/>
      <c r="Y351" s="380"/>
      <c r="Z351" s="380"/>
      <c r="AA351" s="380"/>
      <c r="AB351" s="380"/>
      <c r="AC351" s="380"/>
      <c r="AD351" s="380"/>
      <c r="AE351" s="380"/>
      <c r="AF351" s="380"/>
      <c r="AG351" s="380"/>
      <c r="AH351" s="380"/>
      <c r="AI351" s="380"/>
      <c r="AJ351" s="380"/>
      <c r="AK351" s="380"/>
      <c r="AL351" s="380"/>
      <c r="AM351" s="380"/>
      <c r="AN351" s="380"/>
      <c r="AO351" s="380"/>
      <c r="AP351" s="380"/>
      <c r="AQ351" s="380"/>
      <c r="AR351" s="380"/>
      <c r="AS351" s="380"/>
      <c r="AT351" s="380"/>
      <c r="AU351" s="380"/>
      <c r="AV351" s="380"/>
      <c r="AW351" s="380"/>
      <c r="AX351" s="380"/>
      <c r="AY351" s="380"/>
      <c r="AZ351" s="380"/>
      <c r="BA351" s="380"/>
      <c r="BB351" s="380"/>
      <c r="BC351" s="380"/>
      <c r="BD351" s="380"/>
      <c r="BE351" s="380"/>
      <c r="BF351" s="380"/>
      <c r="BG351" s="380"/>
      <c r="BH351" s="380"/>
      <c r="BI351" s="380"/>
      <c r="BJ351" s="380"/>
      <c r="BK351" s="380"/>
      <c r="BL351" s="380"/>
      <c r="BM351" s="380"/>
      <c r="BN351" s="380"/>
      <c r="BO351" s="380"/>
      <c r="BP351" s="380"/>
      <c r="BQ351" s="380"/>
      <c r="BR351" s="7"/>
      <c r="BS351" s="135"/>
      <c r="BT351" s="7"/>
      <c r="BU351" s="7"/>
      <c r="BV351" s="7"/>
      <c r="BW351" s="7"/>
      <c r="BX351" s="7"/>
      <c r="BY351" s="7"/>
      <c r="BZ351" s="7"/>
      <c r="CA351" s="7"/>
      <c r="CB351" s="7"/>
      <c r="CC351" s="7"/>
      <c r="CD351" s="7"/>
    </row>
    <row r="352" spans="3:82" s="13" customFormat="1" ht="30" customHeight="1">
      <c r="C352" s="72"/>
      <c r="D352" s="134"/>
      <c r="E352" s="377"/>
      <c r="F352" s="377"/>
      <c r="G352" s="377"/>
      <c r="H352" s="380"/>
      <c r="I352" s="380"/>
      <c r="J352" s="380"/>
      <c r="K352" s="380"/>
      <c r="L352" s="380"/>
      <c r="M352" s="380"/>
      <c r="N352" s="380"/>
      <c r="O352" s="380"/>
      <c r="P352" s="380"/>
      <c r="Q352" s="380"/>
      <c r="R352" s="380"/>
      <c r="S352" s="380"/>
      <c r="T352" s="380"/>
      <c r="U352" s="380"/>
      <c r="V352" s="380"/>
      <c r="W352" s="380"/>
      <c r="X352" s="380"/>
      <c r="Y352" s="380"/>
      <c r="Z352" s="380"/>
      <c r="AA352" s="380"/>
      <c r="AB352" s="380"/>
      <c r="AC352" s="380"/>
      <c r="AD352" s="380"/>
      <c r="AE352" s="380"/>
      <c r="AF352" s="380"/>
      <c r="AG352" s="380"/>
      <c r="AH352" s="380"/>
      <c r="AI352" s="380"/>
      <c r="AJ352" s="380"/>
      <c r="AK352" s="380"/>
      <c r="AL352" s="380"/>
      <c r="AM352" s="380"/>
      <c r="AN352" s="380"/>
      <c r="AO352" s="380"/>
      <c r="AP352" s="380"/>
      <c r="AQ352" s="380"/>
      <c r="AR352" s="380"/>
      <c r="AS352" s="380"/>
      <c r="AT352" s="380"/>
      <c r="AU352" s="380"/>
      <c r="AV352" s="380"/>
      <c r="AW352" s="380"/>
      <c r="AX352" s="380"/>
      <c r="AY352" s="380"/>
      <c r="AZ352" s="380"/>
      <c r="BA352" s="380"/>
      <c r="BB352" s="380"/>
      <c r="BC352" s="380"/>
      <c r="BD352" s="380"/>
      <c r="BE352" s="380"/>
      <c r="BF352" s="380"/>
      <c r="BG352" s="380"/>
      <c r="BH352" s="380"/>
      <c r="BI352" s="380"/>
      <c r="BJ352" s="380"/>
      <c r="BK352" s="380"/>
      <c r="BL352" s="380"/>
      <c r="BM352" s="380"/>
      <c r="BN352" s="380"/>
      <c r="BO352" s="380"/>
      <c r="BP352" s="380"/>
      <c r="BQ352" s="380"/>
      <c r="BR352" s="7"/>
      <c r="BS352" s="135"/>
      <c r="BT352" s="7"/>
      <c r="BU352" s="7"/>
      <c r="BV352" s="7"/>
      <c r="BW352" s="7"/>
      <c r="BX352" s="7"/>
      <c r="BY352" s="7"/>
      <c r="BZ352" s="7"/>
      <c r="CA352" s="7"/>
      <c r="CB352" s="7"/>
      <c r="CC352" s="7"/>
      <c r="CD352" s="7"/>
    </row>
    <row r="353" spans="3:82" s="13" customFormat="1" ht="30" customHeight="1">
      <c r="C353" s="72"/>
      <c r="D353" s="134"/>
      <c r="E353" s="376" t="s">
        <v>923</v>
      </c>
      <c r="F353" s="377"/>
      <c r="G353" s="377"/>
      <c r="H353" s="380" t="s">
        <v>905</v>
      </c>
      <c r="I353" s="380"/>
      <c r="J353" s="380"/>
      <c r="K353" s="380"/>
      <c r="L353" s="380"/>
      <c r="M353" s="380"/>
      <c r="N353" s="380"/>
      <c r="O353" s="380"/>
      <c r="P353" s="380"/>
      <c r="Q353" s="380"/>
      <c r="R353" s="380"/>
      <c r="S353" s="380"/>
      <c r="T353" s="380"/>
      <c r="U353" s="380"/>
      <c r="V353" s="380"/>
      <c r="W353" s="380"/>
      <c r="X353" s="380"/>
      <c r="Y353" s="380"/>
      <c r="Z353" s="380"/>
      <c r="AA353" s="380"/>
      <c r="AB353" s="380"/>
      <c r="AC353" s="380"/>
      <c r="AD353" s="380"/>
      <c r="AE353" s="380"/>
      <c r="AF353" s="380"/>
      <c r="AG353" s="380"/>
      <c r="AH353" s="380"/>
      <c r="AI353" s="380"/>
      <c r="AJ353" s="380"/>
      <c r="AK353" s="380"/>
      <c r="AL353" s="380"/>
      <c r="AM353" s="380"/>
      <c r="AN353" s="380"/>
      <c r="AO353" s="380"/>
      <c r="AP353" s="380"/>
      <c r="AQ353" s="380"/>
      <c r="AR353" s="380"/>
      <c r="AS353" s="380"/>
      <c r="AT353" s="380"/>
      <c r="AU353" s="380"/>
      <c r="AV353" s="380"/>
      <c r="AW353" s="380"/>
      <c r="AX353" s="380"/>
      <c r="AY353" s="380"/>
      <c r="AZ353" s="380"/>
      <c r="BA353" s="380"/>
      <c r="BB353" s="380"/>
      <c r="BC353" s="380"/>
      <c r="BD353" s="380"/>
      <c r="BE353" s="380"/>
      <c r="BF353" s="380"/>
      <c r="BG353" s="380"/>
      <c r="BH353" s="380"/>
      <c r="BI353" s="380"/>
      <c r="BJ353" s="380"/>
      <c r="BK353" s="380"/>
      <c r="BL353" s="380"/>
      <c r="BM353" s="380"/>
      <c r="BN353" s="380"/>
      <c r="BO353" s="380"/>
      <c r="BP353" s="380"/>
      <c r="BQ353" s="380"/>
      <c r="BR353" s="7"/>
      <c r="BS353" s="135"/>
      <c r="BT353" s="7"/>
      <c r="BU353" s="7"/>
      <c r="BV353" s="7"/>
      <c r="BW353" s="7"/>
      <c r="BX353" s="7"/>
      <c r="BY353" s="7"/>
      <c r="BZ353" s="7"/>
      <c r="CA353" s="7"/>
      <c r="CB353" s="7"/>
      <c r="CC353" s="7"/>
      <c r="CD353" s="7"/>
    </row>
    <row r="354" spans="3:82" s="13" customFormat="1" ht="30" customHeight="1">
      <c r="C354" s="72"/>
      <c r="D354" s="134"/>
      <c r="E354" s="376"/>
      <c r="F354" s="377"/>
      <c r="G354" s="377"/>
      <c r="H354" s="380"/>
      <c r="I354" s="380"/>
      <c r="J354" s="380"/>
      <c r="K354" s="380"/>
      <c r="L354" s="380"/>
      <c r="M354" s="380"/>
      <c r="N354" s="380"/>
      <c r="O354" s="380"/>
      <c r="P354" s="380"/>
      <c r="Q354" s="380"/>
      <c r="R354" s="380"/>
      <c r="S354" s="380"/>
      <c r="T354" s="380"/>
      <c r="U354" s="380"/>
      <c r="V354" s="380"/>
      <c r="W354" s="380"/>
      <c r="X354" s="380"/>
      <c r="Y354" s="380"/>
      <c r="Z354" s="380"/>
      <c r="AA354" s="380"/>
      <c r="AB354" s="380"/>
      <c r="AC354" s="380"/>
      <c r="AD354" s="380"/>
      <c r="AE354" s="380"/>
      <c r="AF354" s="380"/>
      <c r="AG354" s="380"/>
      <c r="AH354" s="380"/>
      <c r="AI354" s="380"/>
      <c r="AJ354" s="380"/>
      <c r="AK354" s="380"/>
      <c r="AL354" s="380"/>
      <c r="AM354" s="380"/>
      <c r="AN354" s="380"/>
      <c r="AO354" s="380"/>
      <c r="AP354" s="380"/>
      <c r="AQ354" s="380"/>
      <c r="AR354" s="380"/>
      <c r="AS354" s="380"/>
      <c r="AT354" s="380"/>
      <c r="AU354" s="380"/>
      <c r="AV354" s="380"/>
      <c r="AW354" s="380"/>
      <c r="AX354" s="380"/>
      <c r="AY354" s="380"/>
      <c r="AZ354" s="380"/>
      <c r="BA354" s="380"/>
      <c r="BB354" s="380"/>
      <c r="BC354" s="380"/>
      <c r="BD354" s="380"/>
      <c r="BE354" s="380"/>
      <c r="BF354" s="380"/>
      <c r="BG354" s="380"/>
      <c r="BH354" s="380"/>
      <c r="BI354" s="380"/>
      <c r="BJ354" s="380"/>
      <c r="BK354" s="380"/>
      <c r="BL354" s="380"/>
      <c r="BM354" s="380"/>
      <c r="BN354" s="380"/>
      <c r="BO354" s="380"/>
      <c r="BP354" s="380"/>
      <c r="BQ354" s="380"/>
      <c r="BR354" s="7"/>
      <c r="BS354" s="135"/>
      <c r="BT354" s="7"/>
      <c r="BU354" s="7"/>
      <c r="BV354" s="7"/>
      <c r="BW354" s="7"/>
      <c r="BX354" s="7"/>
      <c r="BY354" s="7"/>
      <c r="BZ354" s="7"/>
      <c r="CA354" s="7"/>
      <c r="CB354" s="7"/>
      <c r="CC354" s="7"/>
      <c r="CD354" s="7"/>
    </row>
    <row r="355" spans="3:82" s="13" customFormat="1" ht="30" customHeight="1">
      <c r="C355" s="72"/>
      <c r="D355" s="134"/>
      <c r="E355" s="377"/>
      <c r="F355" s="377"/>
      <c r="G355" s="377"/>
      <c r="H355" s="380"/>
      <c r="I355" s="380"/>
      <c r="J355" s="380"/>
      <c r="K355" s="380"/>
      <c r="L355" s="380"/>
      <c r="M355" s="380"/>
      <c r="N355" s="380"/>
      <c r="O355" s="380"/>
      <c r="P355" s="380"/>
      <c r="Q355" s="380"/>
      <c r="R355" s="380"/>
      <c r="S355" s="380"/>
      <c r="T355" s="380"/>
      <c r="U355" s="380"/>
      <c r="V355" s="380"/>
      <c r="W355" s="380"/>
      <c r="X355" s="380"/>
      <c r="Y355" s="380"/>
      <c r="Z355" s="380"/>
      <c r="AA355" s="380"/>
      <c r="AB355" s="380"/>
      <c r="AC355" s="380"/>
      <c r="AD355" s="380"/>
      <c r="AE355" s="380"/>
      <c r="AF355" s="380"/>
      <c r="AG355" s="380"/>
      <c r="AH355" s="380"/>
      <c r="AI355" s="380"/>
      <c r="AJ355" s="380"/>
      <c r="AK355" s="380"/>
      <c r="AL355" s="380"/>
      <c r="AM355" s="380"/>
      <c r="AN355" s="380"/>
      <c r="AO355" s="380"/>
      <c r="AP355" s="380"/>
      <c r="AQ355" s="380"/>
      <c r="AR355" s="380"/>
      <c r="AS355" s="380"/>
      <c r="AT355" s="380"/>
      <c r="AU355" s="380"/>
      <c r="AV355" s="380"/>
      <c r="AW355" s="380"/>
      <c r="AX355" s="380"/>
      <c r="AY355" s="380"/>
      <c r="AZ355" s="380"/>
      <c r="BA355" s="380"/>
      <c r="BB355" s="380"/>
      <c r="BC355" s="380"/>
      <c r="BD355" s="380"/>
      <c r="BE355" s="380"/>
      <c r="BF355" s="380"/>
      <c r="BG355" s="380"/>
      <c r="BH355" s="380"/>
      <c r="BI355" s="380"/>
      <c r="BJ355" s="380"/>
      <c r="BK355" s="380"/>
      <c r="BL355" s="380"/>
      <c r="BM355" s="380"/>
      <c r="BN355" s="380"/>
      <c r="BO355" s="380"/>
      <c r="BP355" s="380"/>
      <c r="BQ355" s="380"/>
      <c r="BR355" s="7"/>
      <c r="BS355" s="135"/>
      <c r="BT355" s="7"/>
      <c r="BU355" s="7"/>
      <c r="BV355" s="7"/>
      <c r="BW355" s="7"/>
      <c r="BX355" s="7"/>
      <c r="BY355" s="7"/>
      <c r="BZ355" s="7"/>
      <c r="CA355" s="7"/>
      <c r="CB355" s="7"/>
      <c r="CC355" s="7"/>
      <c r="CD355" s="7"/>
    </row>
    <row r="356" spans="3:82" s="13" customFormat="1" ht="30" customHeight="1">
      <c r="C356" s="72"/>
      <c r="D356" s="134"/>
      <c r="E356" s="240" t="s">
        <v>906</v>
      </c>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0"/>
      <c r="AV356" s="240"/>
      <c r="AW356" s="240"/>
      <c r="AX356" s="240"/>
      <c r="AY356" s="240"/>
      <c r="AZ356" s="240"/>
      <c r="BA356" s="240"/>
      <c r="BB356" s="240"/>
      <c r="BC356" s="240"/>
      <c r="BD356" s="240"/>
      <c r="BE356" s="240"/>
      <c r="BF356" s="240"/>
      <c r="BG356" s="240"/>
      <c r="BH356" s="240"/>
      <c r="BI356" s="240"/>
      <c r="BJ356" s="240"/>
      <c r="BK356" s="240"/>
      <c r="BL356" s="240"/>
      <c r="BM356" s="240"/>
      <c r="BN356" s="240"/>
      <c r="BO356" s="242"/>
      <c r="BP356" s="242"/>
      <c r="BQ356" s="7"/>
      <c r="BR356" s="7"/>
      <c r="BS356" s="135"/>
      <c r="BT356" s="7"/>
      <c r="BU356" s="7"/>
      <c r="BV356" s="7"/>
      <c r="BW356" s="7"/>
      <c r="BX356" s="7"/>
      <c r="BY356" s="7"/>
      <c r="BZ356" s="7"/>
      <c r="CA356" s="7"/>
      <c r="CB356" s="7"/>
      <c r="CC356" s="7"/>
      <c r="CD356" s="7"/>
    </row>
    <row r="357" spans="3:82" s="13" customFormat="1" ht="30" customHeight="1">
      <c r="C357" s="72"/>
      <c r="D357" s="134"/>
      <c r="E357" s="376" t="s">
        <v>900</v>
      </c>
      <c r="F357" s="377"/>
      <c r="G357" s="377"/>
      <c r="H357" s="385" t="s">
        <v>907</v>
      </c>
      <c r="I357" s="385"/>
      <c r="J357" s="385"/>
      <c r="K357" s="385"/>
      <c r="L357" s="385"/>
      <c r="M357" s="385"/>
      <c r="N357" s="385"/>
      <c r="O357" s="385"/>
      <c r="P357" s="385"/>
      <c r="Q357" s="385"/>
      <c r="R357" s="385"/>
      <c r="S357" s="385"/>
      <c r="T357" s="385"/>
      <c r="U357" s="385"/>
      <c r="V357" s="385"/>
      <c r="W357" s="385"/>
      <c r="X357" s="385"/>
      <c r="Y357" s="385"/>
      <c r="Z357" s="385"/>
      <c r="AA357" s="385"/>
      <c r="AB357" s="385"/>
      <c r="AC357" s="385"/>
      <c r="AD357" s="385"/>
      <c r="AE357" s="385"/>
      <c r="AF357" s="385"/>
      <c r="AG357" s="385"/>
      <c r="AH357" s="385"/>
      <c r="AI357" s="385"/>
      <c r="AJ357" s="385"/>
      <c r="AK357" s="385"/>
      <c r="AL357" s="385"/>
      <c r="AM357" s="385"/>
      <c r="AN357" s="385"/>
      <c r="AO357" s="385"/>
      <c r="AP357" s="385"/>
      <c r="AQ357" s="385"/>
      <c r="AR357" s="385"/>
      <c r="AS357" s="385"/>
      <c r="AT357" s="385"/>
      <c r="AU357" s="385"/>
      <c r="AV357" s="385"/>
      <c r="AW357" s="385"/>
      <c r="AX357" s="385"/>
      <c r="AY357" s="385"/>
      <c r="AZ357" s="385"/>
      <c r="BA357" s="385"/>
      <c r="BB357" s="385"/>
      <c r="BC357" s="385"/>
      <c r="BD357" s="385"/>
      <c r="BE357" s="385"/>
      <c r="BF357" s="385"/>
      <c r="BG357" s="385"/>
      <c r="BH357" s="385"/>
      <c r="BI357" s="385"/>
      <c r="BJ357" s="385"/>
      <c r="BK357" s="385"/>
      <c r="BL357" s="385"/>
      <c r="BM357" s="385"/>
      <c r="BN357" s="385"/>
      <c r="BO357" s="385"/>
      <c r="BP357" s="385"/>
      <c r="BQ357" s="7"/>
      <c r="BR357" s="7"/>
      <c r="BS357" s="135"/>
      <c r="BT357" s="7"/>
      <c r="BU357" s="7"/>
      <c r="BV357" s="7"/>
      <c r="BW357" s="7"/>
      <c r="BX357" s="7"/>
      <c r="BY357" s="7"/>
      <c r="BZ357" s="7"/>
      <c r="CA357" s="7"/>
      <c r="CB357" s="7"/>
      <c r="CC357" s="7"/>
      <c r="CD357" s="7"/>
    </row>
    <row r="358" spans="3:82" s="13" customFormat="1" ht="30" customHeight="1">
      <c r="C358" s="72"/>
      <c r="D358" s="134"/>
      <c r="E358" s="377"/>
      <c r="F358" s="377"/>
      <c r="G358" s="377"/>
      <c r="H358" s="385"/>
      <c r="I358" s="385"/>
      <c r="J358" s="385"/>
      <c r="K358" s="385"/>
      <c r="L358" s="385"/>
      <c r="M358" s="385"/>
      <c r="N358" s="385"/>
      <c r="O358" s="385"/>
      <c r="P358" s="385"/>
      <c r="Q358" s="385"/>
      <c r="R358" s="385"/>
      <c r="S358" s="385"/>
      <c r="T358" s="385"/>
      <c r="U358" s="385"/>
      <c r="V358" s="385"/>
      <c r="W358" s="385"/>
      <c r="X358" s="385"/>
      <c r="Y358" s="385"/>
      <c r="Z358" s="385"/>
      <c r="AA358" s="385"/>
      <c r="AB358" s="385"/>
      <c r="AC358" s="385"/>
      <c r="AD358" s="385"/>
      <c r="AE358" s="385"/>
      <c r="AF358" s="385"/>
      <c r="AG358" s="385"/>
      <c r="AH358" s="385"/>
      <c r="AI358" s="385"/>
      <c r="AJ358" s="385"/>
      <c r="AK358" s="385"/>
      <c r="AL358" s="385"/>
      <c r="AM358" s="385"/>
      <c r="AN358" s="385"/>
      <c r="AO358" s="385"/>
      <c r="AP358" s="385"/>
      <c r="AQ358" s="385"/>
      <c r="AR358" s="385"/>
      <c r="AS358" s="385"/>
      <c r="AT358" s="385"/>
      <c r="AU358" s="385"/>
      <c r="AV358" s="385"/>
      <c r="AW358" s="385"/>
      <c r="AX358" s="385"/>
      <c r="AY358" s="385"/>
      <c r="AZ358" s="385"/>
      <c r="BA358" s="385"/>
      <c r="BB358" s="385"/>
      <c r="BC358" s="385"/>
      <c r="BD358" s="385"/>
      <c r="BE358" s="385"/>
      <c r="BF358" s="385"/>
      <c r="BG358" s="385"/>
      <c r="BH358" s="385"/>
      <c r="BI358" s="385"/>
      <c r="BJ358" s="385"/>
      <c r="BK358" s="385"/>
      <c r="BL358" s="385"/>
      <c r="BM358" s="385"/>
      <c r="BN358" s="385"/>
      <c r="BO358" s="385"/>
      <c r="BP358" s="385"/>
      <c r="BQ358" s="7"/>
      <c r="BR358" s="7"/>
      <c r="BS358" s="135"/>
      <c r="BT358" s="7"/>
      <c r="BU358" s="7"/>
      <c r="BV358" s="7"/>
      <c r="BW358" s="7"/>
      <c r="BX358" s="7"/>
      <c r="BY358" s="7"/>
      <c r="BZ358" s="7"/>
      <c r="CA358" s="7"/>
      <c r="CB358" s="7"/>
      <c r="CC358" s="7"/>
      <c r="CD358" s="7"/>
    </row>
    <row r="359" spans="3:82" s="13" customFormat="1" ht="30" customHeight="1">
      <c r="C359" s="72"/>
      <c r="D359" s="134"/>
      <c r="E359" s="376" t="s">
        <v>916</v>
      </c>
      <c r="F359" s="377"/>
      <c r="G359" s="377"/>
      <c r="H359" s="380" t="s">
        <v>908</v>
      </c>
      <c r="I359" s="380"/>
      <c r="J359" s="380"/>
      <c r="K359" s="380"/>
      <c r="L359" s="380"/>
      <c r="M359" s="380"/>
      <c r="N359" s="380"/>
      <c r="O359" s="380"/>
      <c r="P359" s="380"/>
      <c r="Q359" s="380"/>
      <c r="R359" s="380"/>
      <c r="S359" s="380"/>
      <c r="T359" s="380"/>
      <c r="U359" s="380"/>
      <c r="V359" s="380"/>
      <c r="W359" s="380"/>
      <c r="X359" s="380"/>
      <c r="Y359" s="380"/>
      <c r="Z359" s="380"/>
      <c r="AA359" s="380"/>
      <c r="AB359" s="380"/>
      <c r="AC359" s="380"/>
      <c r="AD359" s="380"/>
      <c r="AE359" s="380"/>
      <c r="AF359" s="380"/>
      <c r="AG359" s="380"/>
      <c r="AH359" s="380"/>
      <c r="AI359" s="380"/>
      <c r="AJ359" s="380"/>
      <c r="AK359" s="380"/>
      <c r="AL359" s="380"/>
      <c r="AM359" s="380"/>
      <c r="AN359" s="380"/>
      <c r="AO359" s="380"/>
      <c r="AP359" s="380"/>
      <c r="AQ359" s="380"/>
      <c r="AR359" s="380"/>
      <c r="AS359" s="380"/>
      <c r="AT359" s="380"/>
      <c r="AU359" s="380"/>
      <c r="AV359" s="380"/>
      <c r="AW359" s="380"/>
      <c r="AX359" s="380"/>
      <c r="AY359" s="380"/>
      <c r="AZ359" s="380"/>
      <c r="BA359" s="380"/>
      <c r="BB359" s="380"/>
      <c r="BC359" s="380"/>
      <c r="BD359" s="380"/>
      <c r="BE359" s="380"/>
      <c r="BF359" s="380"/>
      <c r="BG359" s="380"/>
      <c r="BH359" s="380"/>
      <c r="BI359" s="380"/>
      <c r="BJ359" s="380"/>
      <c r="BK359" s="380"/>
      <c r="BL359" s="380"/>
      <c r="BM359" s="380"/>
      <c r="BN359" s="380"/>
      <c r="BO359" s="380"/>
      <c r="BP359" s="380"/>
      <c r="BQ359" s="7"/>
      <c r="BR359" s="7"/>
      <c r="BS359" s="135"/>
      <c r="BT359" s="7"/>
      <c r="BU359" s="7"/>
      <c r="BV359" s="7"/>
      <c r="BW359" s="7"/>
      <c r="BX359" s="7"/>
      <c r="BY359" s="7"/>
      <c r="BZ359" s="7"/>
      <c r="CA359" s="7"/>
      <c r="CB359" s="7"/>
      <c r="CC359" s="7"/>
      <c r="CD359" s="7"/>
    </row>
    <row r="360" spans="3:82" s="13" customFormat="1" ht="30" customHeight="1">
      <c r="C360" s="72"/>
      <c r="D360" s="134"/>
      <c r="E360" s="377"/>
      <c r="F360" s="377"/>
      <c r="G360" s="377"/>
      <c r="H360" s="380"/>
      <c r="I360" s="380"/>
      <c r="J360" s="380"/>
      <c r="K360" s="380"/>
      <c r="L360" s="380"/>
      <c r="M360" s="380"/>
      <c r="N360" s="380"/>
      <c r="O360" s="380"/>
      <c r="P360" s="380"/>
      <c r="Q360" s="380"/>
      <c r="R360" s="380"/>
      <c r="S360" s="380"/>
      <c r="T360" s="380"/>
      <c r="U360" s="380"/>
      <c r="V360" s="380"/>
      <c r="W360" s="380"/>
      <c r="X360" s="380"/>
      <c r="Y360" s="380"/>
      <c r="Z360" s="380"/>
      <c r="AA360" s="380"/>
      <c r="AB360" s="380"/>
      <c r="AC360" s="380"/>
      <c r="AD360" s="380"/>
      <c r="AE360" s="380"/>
      <c r="AF360" s="380"/>
      <c r="AG360" s="380"/>
      <c r="AH360" s="380"/>
      <c r="AI360" s="380"/>
      <c r="AJ360" s="380"/>
      <c r="AK360" s="380"/>
      <c r="AL360" s="380"/>
      <c r="AM360" s="380"/>
      <c r="AN360" s="380"/>
      <c r="AO360" s="380"/>
      <c r="AP360" s="380"/>
      <c r="AQ360" s="380"/>
      <c r="AR360" s="380"/>
      <c r="AS360" s="380"/>
      <c r="AT360" s="380"/>
      <c r="AU360" s="380"/>
      <c r="AV360" s="380"/>
      <c r="AW360" s="380"/>
      <c r="AX360" s="380"/>
      <c r="AY360" s="380"/>
      <c r="AZ360" s="380"/>
      <c r="BA360" s="380"/>
      <c r="BB360" s="380"/>
      <c r="BC360" s="380"/>
      <c r="BD360" s="380"/>
      <c r="BE360" s="380"/>
      <c r="BF360" s="380"/>
      <c r="BG360" s="380"/>
      <c r="BH360" s="380"/>
      <c r="BI360" s="380"/>
      <c r="BJ360" s="380"/>
      <c r="BK360" s="380"/>
      <c r="BL360" s="380"/>
      <c r="BM360" s="380"/>
      <c r="BN360" s="380"/>
      <c r="BO360" s="380"/>
      <c r="BP360" s="380"/>
      <c r="BQ360" s="7"/>
      <c r="BR360" s="7"/>
      <c r="BS360" s="135"/>
      <c r="BT360" s="7"/>
      <c r="BU360" s="7"/>
      <c r="BV360" s="7"/>
      <c r="BW360" s="7"/>
      <c r="BX360" s="7"/>
      <c r="BY360" s="7"/>
      <c r="BZ360" s="7"/>
      <c r="CA360" s="7"/>
      <c r="CB360" s="7"/>
      <c r="CC360" s="7"/>
      <c r="CD360" s="7"/>
    </row>
    <row r="361" spans="3:82" s="13" customFormat="1" ht="30" customHeight="1">
      <c r="C361" s="72"/>
      <c r="D361" s="134"/>
      <c r="E361" s="376" t="s">
        <v>915</v>
      </c>
      <c r="F361" s="377"/>
      <c r="G361" s="377"/>
      <c r="H361" s="380" t="s">
        <v>909</v>
      </c>
      <c r="I361" s="380"/>
      <c r="J361" s="380"/>
      <c r="K361" s="380"/>
      <c r="L361" s="380"/>
      <c r="M361" s="380"/>
      <c r="N361" s="380"/>
      <c r="O361" s="380"/>
      <c r="P361" s="380"/>
      <c r="Q361" s="380"/>
      <c r="R361" s="380"/>
      <c r="S361" s="380"/>
      <c r="T361" s="380"/>
      <c r="U361" s="380"/>
      <c r="V361" s="380"/>
      <c r="W361" s="380"/>
      <c r="X361" s="380"/>
      <c r="Y361" s="380"/>
      <c r="Z361" s="380"/>
      <c r="AA361" s="380"/>
      <c r="AB361" s="380"/>
      <c r="AC361" s="380"/>
      <c r="AD361" s="380"/>
      <c r="AE361" s="380"/>
      <c r="AF361" s="380"/>
      <c r="AG361" s="380"/>
      <c r="AH361" s="380"/>
      <c r="AI361" s="380"/>
      <c r="AJ361" s="380"/>
      <c r="AK361" s="380"/>
      <c r="AL361" s="380"/>
      <c r="AM361" s="380"/>
      <c r="AN361" s="380"/>
      <c r="AO361" s="380"/>
      <c r="AP361" s="380"/>
      <c r="AQ361" s="380"/>
      <c r="AR361" s="380"/>
      <c r="AS361" s="380"/>
      <c r="AT361" s="380"/>
      <c r="AU361" s="380"/>
      <c r="AV361" s="380"/>
      <c r="AW361" s="380"/>
      <c r="AX361" s="380"/>
      <c r="AY361" s="380"/>
      <c r="AZ361" s="380"/>
      <c r="BA361" s="380"/>
      <c r="BB361" s="380"/>
      <c r="BC361" s="380"/>
      <c r="BD361" s="380"/>
      <c r="BE361" s="380"/>
      <c r="BF361" s="380"/>
      <c r="BG361" s="380"/>
      <c r="BH361" s="380"/>
      <c r="BI361" s="380"/>
      <c r="BJ361" s="380"/>
      <c r="BK361" s="380"/>
      <c r="BL361" s="380"/>
      <c r="BM361" s="380"/>
      <c r="BN361" s="380"/>
      <c r="BO361" s="380"/>
      <c r="BP361" s="380"/>
      <c r="BQ361" s="7"/>
      <c r="BR361" s="7"/>
      <c r="BS361" s="135"/>
      <c r="BT361" s="7"/>
      <c r="BU361" s="7"/>
      <c r="BV361" s="7"/>
      <c r="BW361" s="7"/>
      <c r="BX361" s="7"/>
      <c r="BY361" s="7"/>
      <c r="BZ361" s="7"/>
      <c r="CA361" s="7"/>
      <c r="CB361" s="7"/>
      <c r="CC361" s="7"/>
      <c r="CD361" s="7"/>
    </row>
    <row r="362" spans="3:82" s="13" customFormat="1" ht="30" customHeight="1">
      <c r="C362" s="72"/>
      <c r="D362" s="134"/>
      <c r="E362" s="377"/>
      <c r="F362" s="377"/>
      <c r="G362" s="377"/>
      <c r="H362" s="380"/>
      <c r="I362" s="380"/>
      <c r="J362" s="380"/>
      <c r="K362" s="380"/>
      <c r="L362" s="380"/>
      <c r="M362" s="380"/>
      <c r="N362" s="380"/>
      <c r="O362" s="380"/>
      <c r="P362" s="380"/>
      <c r="Q362" s="380"/>
      <c r="R362" s="380"/>
      <c r="S362" s="380"/>
      <c r="T362" s="380"/>
      <c r="U362" s="380"/>
      <c r="V362" s="380"/>
      <c r="W362" s="380"/>
      <c r="X362" s="380"/>
      <c r="Y362" s="380"/>
      <c r="Z362" s="380"/>
      <c r="AA362" s="380"/>
      <c r="AB362" s="380"/>
      <c r="AC362" s="380"/>
      <c r="AD362" s="380"/>
      <c r="AE362" s="380"/>
      <c r="AF362" s="380"/>
      <c r="AG362" s="380"/>
      <c r="AH362" s="380"/>
      <c r="AI362" s="380"/>
      <c r="AJ362" s="380"/>
      <c r="AK362" s="380"/>
      <c r="AL362" s="380"/>
      <c r="AM362" s="380"/>
      <c r="AN362" s="380"/>
      <c r="AO362" s="380"/>
      <c r="AP362" s="380"/>
      <c r="AQ362" s="380"/>
      <c r="AR362" s="380"/>
      <c r="AS362" s="380"/>
      <c r="AT362" s="380"/>
      <c r="AU362" s="380"/>
      <c r="AV362" s="380"/>
      <c r="AW362" s="380"/>
      <c r="AX362" s="380"/>
      <c r="AY362" s="380"/>
      <c r="AZ362" s="380"/>
      <c r="BA362" s="380"/>
      <c r="BB362" s="380"/>
      <c r="BC362" s="380"/>
      <c r="BD362" s="380"/>
      <c r="BE362" s="380"/>
      <c r="BF362" s="380"/>
      <c r="BG362" s="380"/>
      <c r="BH362" s="380"/>
      <c r="BI362" s="380"/>
      <c r="BJ362" s="380"/>
      <c r="BK362" s="380"/>
      <c r="BL362" s="380"/>
      <c r="BM362" s="380"/>
      <c r="BN362" s="380"/>
      <c r="BO362" s="380"/>
      <c r="BP362" s="380"/>
      <c r="BQ362" s="7"/>
      <c r="BR362" s="7"/>
      <c r="BS362" s="135"/>
      <c r="BT362" s="7"/>
      <c r="BU362" s="7"/>
      <c r="BV362" s="7"/>
      <c r="BW362" s="7"/>
      <c r="BX362" s="7"/>
      <c r="BY362" s="7"/>
      <c r="BZ362" s="7"/>
      <c r="CA362" s="7"/>
      <c r="CB362" s="7"/>
      <c r="CC362" s="7"/>
      <c r="CD362" s="7"/>
    </row>
    <row r="363" spans="3:82" s="13" customFormat="1" ht="30" customHeight="1">
      <c r="C363" s="72"/>
      <c r="D363" s="134"/>
      <c r="E363" s="377"/>
      <c r="F363" s="377"/>
      <c r="G363" s="377"/>
      <c r="H363" s="380"/>
      <c r="I363" s="380"/>
      <c r="J363" s="380"/>
      <c r="K363" s="380"/>
      <c r="L363" s="380"/>
      <c r="M363" s="380"/>
      <c r="N363" s="380"/>
      <c r="O363" s="380"/>
      <c r="P363" s="380"/>
      <c r="Q363" s="380"/>
      <c r="R363" s="380"/>
      <c r="S363" s="380"/>
      <c r="T363" s="380"/>
      <c r="U363" s="380"/>
      <c r="V363" s="380"/>
      <c r="W363" s="380"/>
      <c r="X363" s="380"/>
      <c r="Y363" s="380"/>
      <c r="Z363" s="380"/>
      <c r="AA363" s="380"/>
      <c r="AB363" s="380"/>
      <c r="AC363" s="380"/>
      <c r="AD363" s="380"/>
      <c r="AE363" s="380"/>
      <c r="AF363" s="380"/>
      <c r="AG363" s="380"/>
      <c r="AH363" s="380"/>
      <c r="AI363" s="380"/>
      <c r="AJ363" s="380"/>
      <c r="AK363" s="380"/>
      <c r="AL363" s="380"/>
      <c r="AM363" s="380"/>
      <c r="AN363" s="380"/>
      <c r="AO363" s="380"/>
      <c r="AP363" s="380"/>
      <c r="AQ363" s="380"/>
      <c r="AR363" s="380"/>
      <c r="AS363" s="380"/>
      <c r="AT363" s="380"/>
      <c r="AU363" s="380"/>
      <c r="AV363" s="380"/>
      <c r="AW363" s="380"/>
      <c r="AX363" s="380"/>
      <c r="AY363" s="380"/>
      <c r="AZ363" s="380"/>
      <c r="BA363" s="380"/>
      <c r="BB363" s="380"/>
      <c r="BC363" s="380"/>
      <c r="BD363" s="380"/>
      <c r="BE363" s="380"/>
      <c r="BF363" s="380"/>
      <c r="BG363" s="380"/>
      <c r="BH363" s="380"/>
      <c r="BI363" s="380"/>
      <c r="BJ363" s="380"/>
      <c r="BK363" s="380"/>
      <c r="BL363" s="380"/>
      <c r="BM363" s="380"/>
      <c r="BN363" s="380"/>
      <c r="BO363" s="380"/>
      <c r="BP363" s="380"/>
      <c r="BQ363" s="7"/>
      <c r="BR363" s="7"/>
      <c r="BS363" s="135"/>
      <c r="BT363" s="7"/>
      <c r="BU363" s="7"/>
      <c r="BV363" s="7"/>
      <c r="BW363" s="7"/>
      <c r="BX363" s="7"/>
      <c r="BY363" s="7"/>
      <c r="BZ363" s="7"/>
      <c r="CA363" s="7"/>
      <c r="CB363" s="7"/>
      <c r="CC363" s="7"/>
      <c r="CD363" s="7"/>
    </row>
    <row r="364" spans="3:82" s="13" customFormat="1" ht="30" customHeight="1">
      <c r="C364" s="72"/>
      <c r="D364" s="134"/>
      <c r="E364" s="377"/>
      <c r="F364" s="377"/>
      <c r="G364" s="377"/>
      <c r="H364" s="380"/>
      <c r="I364" s="380"/>
      <c r="J364" s="380"/>
      <c r="K364" s="380"/>
      <c r="L364" s="380"/>
      <c r="M364" s="380"/>
      <c r="N364" s="380"/>
      <c r="O364" s="380"/>
      <c r="P364" s="380"/>
      <c r="Q364" s="380"/>
      <c r="R364" s="380"/>
      <c r="S364" s="380"/>
      <c r="T364" s="380"/>
      <c r="U364" s="380"/>
      <c r="V364" s="380"/>
      <c r="W364" s="380"/>
      <c r="X364" s="380"/>
      <c r="Y364" s="380"/>
      <c r="Z364" s="380"/>
      <c r="AA364" s="380"/>
      <c r="AB364" s="380"/>
      <c r="AC364" s="380"/>
      <c r="AD364" s="380"/>
      <c r="AE364" s="380"/>
      <c r="AF364" s="380"/>
      <c r="AG364" s="380"/>
      <c r="AH364" s="380"/>
      <c r="AI364" s="380"/>
      <c r="AJ364" s="380"/>
      <c r="AK364" s="380"/>
      <c r="AL364" s="380"/>
      <c r="AM364" s="380"/>
      <c r="AN364" s="380"/>
      <c r="AO364" s="380"/>
      <c r="AP364" s="380"/>
      <c r="AQ364" s="380"/>
      <c r="AR364" s="380"/>
      <c r="AS364" s="380"/>
      <c r="AT364" s="380"/>
      <c r="AU364" s="380"/>
      <c r="AV364" s="380"/>
      <c r="AW364" s="380"/>
      <c r="AX364" s="380"/>
      <c r="AY364" s="380"/>
      <c r="AZ364" s="380"/>
      <c r="BA364" s="380"/>
      <c r="BB364" s="380"/>
      <c r="BC364" s="380"/>
      <c r="BD364" s="380"/>
      <c r="BE364" s="380"/>
      <c r="BF364" s="380"/>
      <c r="BG364" s="380"/>
      <c r="BH364" s="380"/>
      <c r="BI364" s="380"/>
      <c r="BJ364" s="380"/>
      <c r="BK364" s="380"/>
      <c r="BL364" s="380"/>
      <c r="BM364" s="380"/>
      <c r="BN364" s="380"/>
      <c r="BO364" s="380"/>
      <c r="BP364" s="380"/>
      <c r="BQ364" s="7"/>
      <c r="BR364" s="7"/>
      <c r="BS364" s="135"/>
      <c r="BT364" s="7"/>
      <c r="BU364" s="7"/>
      <c r="BV364" s="7"/>
      <c r="BW364" s="7"/>
      <c r="BX364" s="7"/>
      <c r="BY364" s="7"/>
      <c r="BZ364" s="7"/>
      <c r="CA364" s="7"/>
      <c r="CB364" s="7"/>
      <c r="CC364" s="7"/>
      <c r="CD364" s="7"/>
    </row>
    <row r="365" spans="3:82" s="13" customFormat="1" ht="30" customHeight="1">
      <c r="C365" s="72"/>
      <c r="D365" s="134"/>
      <c r="E365" s="240"/>
      <c r="F365" s="240"/>
      <c r="G365" s="243" t="s">
        <v>779</v>
      </c>
      <c r="H365" s="240" t="s">
        <v>910</v>
      </c>
      <c r="I365" s="240"/>
      <c r="J365" s="240"/>
      <c r="K365" s="240"/>
      <c r="L365" s="240"/>
      <c r="M365" s="240"/>
      <c r="N365" s="240"/>
      <c r="O365" s="240"/>
      <c r="P365" s="240"/>
      <c r="Q365" s="240"/>
      <c r="R365" s="240"/>
      <c r="S365" s="240"/>
      <c r="T365" s="240"/>
      <c r="U365" s="240"/>
      <c r="V365" s="240"/>
      <c r="W365" s="240"/>
      <c r="X365" s="240"/>
      <c r="Y365" s="240"/>
      <c r="Z365" s="240"/>
      <c r="AA365" s="240"/>
      <c r="AB365" s="240"/>
      <c r="AC365" s="240"/>
      <c r="AD365" s="240"/>
      <c r="AE365" s="240"/>
      <c r="AF365" s="240"/>
      <c r="AG365" s="240"/>
      <c r="AH365" s="240"/>
      <c r="AI365" s="240"/>
      <c r="AJ365" s="240"/>
      <c r="AK365" s="240"/>
      <c r="AL365" s="240"/>
      <c r="AM365" s="240"/>
      <c r="AN365" s="240"/>
      <c r="AO365" s="240"/>
      <c r="AP365" s="240"/>
      <c r="AQ365" s="240"/>
      <c r="AR365" s="240"/>
      <c r="AS365" s="240"/>
      <c r="AT365" s="240"/>
      <c r="AU365" s="240"/>
      <c r="AV365" s="240"/>
      <c r="AW365" s="240"/>
      <c r="AX365" s="240"/>
      <c r="AY365" s="240"/>
      <c r="AZ365" s="240"/>
      <c r="BA365" s="240"/>
      <c r="BB365" s="240"/>
      <c r="BC365" s="240"/>
      <c r="BD365" s="240"/>
      <c r="BE365" s="240"/>
      <c r="BF365" s="240"/>
      <c r="BG365" s="240"/>
      <c r="BH365" s="240"/>
      <c r="BI365" s="240"/>
      <c r="BJ365" s="240"/>
      <c r="BK365" s="240"/>
      <c r="BL365" s="240"/>
      <c r="BM365" s="240"/>
      <c r="BN365" s="240"/>
      <c r="BO365" s="242"/>
      <c r="BP365" s="242"/>
      <c r="BQ365" s="7"/>
      <c r="BR365" s="7"/>
      <c r="BS365" s="135"/>
      <c r="BT365" s="7"/>
      <c r="BU365" s="7"/>
      <c r="BV365" s="7"/>
      <c r="BW365" s="7"/>
      <c r="BX365" s="7"/>
      <c r="BY365" s="7"/>
      <c r="BZ365" s="7"/>
      <c r="CA365" s="7"/>
      <c r="CB365" s="7"/>
      <c r="CC365" s="7"/>
      <c r="CD365" s="7"/>
    </row>
    <row r="366" spans="3:82" s="13" customFormat="1" ht="30" customHeight="1">
      <c r="C366" s="72"/>
      <c r="D366" s="134"/>
      <c r="BO366" s="7"/>
      <c r="BP366" s="7"/>
      <c r="BQ366" s="7"/>
      <c r="BR366" s="7"/>
      <c r="BS366" s="135"/>
      <c r="BT366" s="7"/>
      <c r="BU366" s="7"/>
      <c r="BV366" s="7"/>
      <c r="BW366" s="7"/>
      <c r="BX366" s="7"/>
      <c r="BY366" s="7"/>
      <c r="BZ366" s="7"/>
      <c r="CA366" s="7"/>
      <c r="CB366" s="7"/>
      <c r="CC366" s="7"/>
      <c r="CD366" s="7"/>
    </row>
    <row r="367" spans="3:82" s="1" customFormat="1" ht="7.5" customHeight="1">
      <c r="C367" s="104"/>
      <c r="D367" s="136"/>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2"/>
      <c r="BU367" s="2"/>
      <c r="BV367" s="2"/>
      <c r="BW367" s="2"/>
      <c r="BX367" s="2"/>
      <c r="BY367" s="2"/>
      <c r="BZ367" s="2"/>
      <c r="CA367" s="2"/>
      <c r="CB367" s="2"/>
      <c r="CC367" s="2"/>
      <c r="CD367" s="2"/>
    </row>
    <row r="368" spans="3:82" s="13" customFormat="1" ht="30" customHeight="1">
      <c r="C368" s="72"/>
      <c r="D368" s="72"/>
      <c r="BO368" s="7"/>
      <c r="BP368" s="7"/>
      <c r="BQ368" s="7"/>
      <c r="BR368" s="7"/>
      <c r="BS368" s="7"/>
      <c r="BT368" s="7"/>
      <c r="BU368" s="7"/>
      <c r="BV368" s="7"/>
      <c r="BW368" s="7"/>
      <c r="BX368" s="7"/>
      <c r="BY368" s="7"/>
      <c r="BZ368" s="7"/>
      <c r="CA368" s="7"/>
      <c r="CB368" s="7"/>
      <c r="CC368" s="7"/>
      <c r="CD368" s="7"/>
    </row>
    <row r="369" spans="3:82" s="13" customFormat="1" ht="30" customHeight="1">
      <c r="C369" s="72"/>
      <c r="D369" s="72"/>
      <c r="BO369" s="7"/>
      <c r="BP369" s="7"/>
      <c r="BQ369" s="7"/>
      <c r="BR369" s="7"/>
      <c r="BS369" s="7"/>
      <c r="BT369" s="7"/>
      <c r="BU369" s="7"/>
      <c r="BV369" s="7"/>
      <c r="BW369" s="7"/>
      <c r="BX369" s="7"/>
      <c r="BY369" s="7"/>
      <c r="BZ369" s="7"/>
      <c r="CA369" s="7"/>
      <c r="CB369" s="7"/>
      <c r="CC369" s="7"/>
      <c r="CD369" s="7"/>
    </row>
    <row r="370" spans="3:82" s="13" customFormat="1" ht="30" customHeight="1">
      <c r="C370" s="72"/>
      <c r="D370" s="72"/>
      <c r="BO370" s="7"/>
      <c r="BP370" s="7"/>
      <c r="BQ370" s="7"/>
      <c r="BR370" s="7"/>
      <c r="BS370" s="7"/>
      <c r="BT370" s="7"/>
      <c r="BU370" s="7"/>
      <c r="BV370" s="7"/>
      <c r="BW370" s="7"/>
      <c r="BX370" s="7"/>
      <c r="BY370" s="7"/>
      <c r="BZ370" s="7"/>
      <c r="CA370" s="7"/>
      <c r="CB370" s="7"/>
      <c r="CC370" s="7"/>
      <c r="CD370" s="7"/>
    </row>
    <row r="371" spans="3:82" s="13" customFormat="1" ht="30" customHeight="1">
      <c r="C371" s="72"/>
      <c r="D371" s="72"/>
      <c r="BO371" s="7"/>
      <c r="BP371" s="7"/>
      <c r="BQ371" s="7"/>
      <c r="BR371" s="7"/>
      <c r="BS371" s="7"/>
      <c r="BT371" s="7"/>
      <c r="BU371" s="7"/>
      <c r="BV371" s="7"/>
      <c r="BW371" s="7"/>
      <c r="BX371" s="7"/>
      <c r="BY371" s="7"/>
      <c r="BZ371" s="7"/>
      <c r="CA371" s="7"/>
      <c r="CB371" s="7"/>
      <c r="CC371" s="7"/>
      <c r="CD371" s="7"/>
    </row>
    <row r="372" spans="3:82" s="13" customFormat="1" ht="30" customHeight="1">
      <c r="C372" s="72"/>
      <c r="D372" s="72"/>
      <c r="BO372" s="7"/>
      <c r="BP372" s="7"/>
      <c r="BQ372" s="7"/>
      <c r="BR372" s="7"/>
      <c r="BS372" s="7"/>
      <c r="BT372" s="7"/>
      <c r="BU372" s="7"/>
      <c r="BV372" s="7"/>
      <c r="BW372" s="7"/>
      <c r="BX372" s="7"/>
      <c r="BY372" s="7"/>
      <c r="BZ372" s="7"/>
      <c r="CA372" s="7"/>
      <c r="CB372" s="7"/>
      <c r="CC372" s="7"/>
      <c r="CD372" s="7"/>
    </row>
    <row r="373" spans="3:82" s="13" customFormat="1" ht="30" customHeight="1">
      <c r="C373" s="72"/>
      <c r="D373" s="72"/>
      <c r="BO373" s="7"/>
      <c r="BP373" s="7"/>
      <c r="BQ373" s="7"/>
      <c r="BR373" s="7"/>
      <c r="BS373" s="7"/>
      <c r="BT373" s="7"/>
      <c r="BU373" s="7"/>
      <c r="BV373" s="7"/>
      <c r="BW373" s="7"/>
      <c r="BX373" s="7"/>
      <c r="BY373" s="7"/>
      <c r="BZ373" s="7"/>
      <c r="CA373" s="7"/>
      <c r="CB373" s="7"/>
      <c r="CC373" s="7"/>
      <c r="CD373" s="7"/>
    </row>
    <row r="374" spans="3:82" s="13" customFormat="1" ht="30" customHeight="1">
      <c r="C374" s="72"/>
      <c r="D374" s="72"/>
      <c r="BO374" s="7"/>
      <c r="BP374" s="7"/>
      <c r="BQ374" s="7"/>
      <c r="BR374" s="7"/>
      <c r="BS374" s="7"/>
      <c r="BT374" s="7"/>
      <c r="BU374" s="7"/>
      <c r="BV374" s="7"/>
      <c r="BW374" s="7"/>
      <c r="BX374" s="7"/>
      <c r="BY374" s="7"/>
      <c r="BZ374" s="7"/>
      <c r="CA374" s="7"/>
      <c r="CB374" s="7"/>
      <c r="CC374" s="7"/>
      <c r="CD374" s="7"/>
    </row>
    <row r="375" spans="3:82" s="13" customFormat="1" ht="30" customHeight="1">
      <c r="C375" s="72"/>
      <c r="D375" s="72"/>
      <c r="BO375" s="7"/>
      <c r="BP375" s="7"/>
      <c r="BQ375" s="7"/>
      <c r="BR375" s="7"/>
      <c r="BS375" s="7"/>
      <c r="BT375" s="7"/>
      <c r="BU375" s="7"/>
      <c r="BV375" s="7"/>
      <c r="BW375" s="7"/>
      <c r="BX375" s="7"/>
      <c r="BY375" s="7"/>
      <c r="BZ375" s="7"/>
      <c r="CA375" s="7"/>
      <c r="CB375" s="7"/>
      <c r="CC375" s="7"/>
      <c r="CD375" s="7"/>
    </row>
    <row r="376" spans="3:82" s="13" customFormat="1" ht="30" customHeight="1">
      <c r="C376" s="72"/>
      <c r="D376" s="72"/>
      <c r="BO376" s="7"/>
      <c r="BP376" s="7"/>
      <c r="BQ376" s="7"/>
      <c r="BR376" s="7"/>
      <c r="BS376" s="7"/>
      <c r="BT376" s="7"/>
      <c r="BU376" s="7"/>
      <c r="BV376" s="7"/>
      <c r="BW376" s="7"/>
      <c r="BX376" s="7"/>
      <c r="BY376" s="7"/>
      <c r="BZ376" s="7"/>
      <c r="CA376" s="7"/>
      <c r="CB376" s="7"/>
      <c r="CC376" s="7"/>
      <c r="CD376" s="7"/>
    </row>
    <row r="377" spans="3:82" s="13" customFormat="1" ht="30" customHeight="1">
      <c r="C377" s="72"/>
      <c r="D377" s="7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BO377" s="7"/>
      <c r="BP377" s="7"/>
      <c r="BQ377" s="7"/>
      <c r="BR377" s="7"/>
      <c r="BS377" s="7"/>
      <c r="BT377" s="7"/>
      <c r="BU377" s="7"/>
      <c r="BV377" s="7"/>
      <c r="BW377" s="7"/>
      <c r="BX377" s="7"/>
      <c r="BY377" s="7"/>
      <c r="BZ377" s="7"/>
      <c r="CA377" s="7"/>
      <c r="CB377" s="7"/>
      <c r="CC377" s="7"/>
      <c r="CD377" s="7"/>
    </row>
    <row r="378" spans="3:82" s="13" customFormat="1" ht="30" customHeight="1">
      <c r="C378" s="72"/>
      <c r="D378" s="72"/>
      <c r="BO378" s="7"/>
      <c r="BP378" s="7"/>
      <c r="BQ378" s="7"/>
      <c r="BR378" s="7"/>
      <c r="BS378" s="7"/>
      <c r="BT378" s="7"/>
      <c r="BU378" s="7"/>
      <c r="BV378" s="7"/>
      <c r="BW378" s="7"/>
      <c r="BX378" s="7"/>
      <c r="BY378" s="7"/>
      <c r="BZ378" s="7"/>
      <c r="CA378" s="7"/>
      <c r="CB378" s="7"/>
      <c r="CC378" s="7"/>
      <c r="CD378" s="7"/>
    </row>
    <row r="379" spans="3:82" s="13" customFormat="1" ht="30" customHeight="1">
      <c r="C379" s="72"/>
      <c r="D379" s="7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BO379" s="7"/>
      <c r="BP379" s="7"/>
      <c r="BQ379" s="7"/>
      <c r="BR379" s="7"/>
      <c r="BS379" s="7"/>
      <c r="BT379" s="7"/>
      <c r="BU379" s="7"/>
      <c r="BV379" s="7"/>
      <c r="BW379" s="7"/>
      <c r="BX379" s="7"/>
      <c r="BY379" s="7"/>
      <c r="BZ379" s="7"/>
      <c r="CA379" s="7"/>
      <c r="CB379" s="7"/>
      <c r="CC379" s="7"/>
      <c r="CD379" s="7"/>
    </row>
    <row r="380" spans="3:82" s="13" customFormat="1" ht="30" customHeight="1">
      <c r="C380" s="72"/>
      <c r="D380" s="7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BO380" s="7"/>
      <c r="BP380" s="7"/>
      <c r="BQ380" s="7"/>
      <c r="BR380" s="7"/>
      <c r="BS380" s="7"/>
      <c r="BT380" s="7"/>
      <c r="BU380" s="7"/>
      <c r="BV380" s="7"/>
      <c r="BW380" s="7"/>
      <c r="BX380" s="7"/>
      <c r="BY380" s="7"/>
      <c r="BZ380" s="7"/>
      <c r="CA380" s="7"/>
      <c r="CB380" s="7"/>
      <c r="CC380" s="7"/>
      <c r="CD380" s="7"/>
    </row>
  </sheetData>
  <sheetProtection password="CB9D" sheet="1" selectLockedCells="1"/>
  <mergeCells count="379">
    <mergeCell ref="R96:S96"/>
    <mergeCell ref="R97:S97"/>
    <mergeCell ref="AA139:AB139"/>
    <mergeCell ref="AA140:AB140"/>
    <mergeCell ref="BD121:BL121"/>
    <mergeCell ref="AP121:AX121"/>
    <mergeCell ref="BC116:BD116"/>
    <mergeCell ref="AC110:AM110"/>
    <mergeCell ref="AQ110:BA110"/>
    <mergeCell ref="BE110:BO110"/>
    <mergeCell ref="AB127:AL127"/>
    <mergeCell ref="AU139:AV139"/>
    <mergeCell ref="AP123:AV123"/>
    <mergeCell ref="AQ114:BA114"/>
    <mergeCell ref="BC140:BD140"/>
    <mergeCell ref="BD125:BN125"/>
    <mergeCell ref="BD127:BN127"/>
    <mergeCell ref="AP127:AZ127"/>
    <mergeCell ref="AB125:AL125"/>
    <mergeCell ref="BE116:BO116"/>
    <mergeCell ref="BE115:BO115"/>
    <mergeCell ref="BC113:BD113"/>
    <mergeCell ref="BE108:BO108"/>
    <mergeCell ref="BE114:BO114"/>
    <mergeCell ref="AQ103:BA103"/>
    <mergeCell ref="AQ104:BA104"/>
    <mergeCell ref="AQ105:BA105"/>
    <mergeCell ref="AQ106:BA106"/>
    <mergeCell ref="BC107:BD107"/>
    <mergeCell ref="BC108:BD108"/>
    <mergeCell ref="AQ116:BA116"/>
    <mergeCell ref="AQ109:BA109"/>
    <mergeCell ref="BC115:BD115"/>
    <mergeCell ref="BE113:BO113"/>
    <mergeCell ref="AO117:AP117"/>
    <mergeCell ref="BE117:BO117"/>
    <mergeCell ref="BC117:BD117"/>
    <mergeCell ref="AO116:AP116"/>
    <mergeCell ref="AO115:AP115"/>
    <mergeCell ref="AQ113:BA113"/>
    <mergeCell ref="AC178:AJ178"/>
    <mergeCell ref="AK173:AL173"/>
    <mergeCell ref="BC103:BD103"/>
    <mergeCell ref="BC105:BD105"/>
    <mergeCell ref="BE147:BL147"/>
    <mergeCell ref="BE148:BL148"/>
    <mergeCell ref="X147:AE147"/>
    <mergeCell ref="X148:AE148"/>
    <mergeCell ref="AI147:AP147"/>
    <mergeCell ref="BE119:BI119"/>
    <mergeCell ref="AK174:AL174"/>
    <mergeCell ref="AJ170:AV170"/>
    <mergeCell ref="Q173:R173"/>
    <mergeCell ref="AC179:AJ179"/>
    <mergeCell ref="AJ171:AV171"/>
    <mergeCell ref="AJ172:AV172"/>
    <mergeCell ref="AK177:AL177"/>
    <mergeCell ref="U176:AB176"/>
    <mergeCell ref="U177:V177"/>
    <mergeCell ref="AC177:AD177"/>
    <mergeCell ref="L208:AT208"/>
    <mergeCell ref="L207:AT207"/>
    <mergeCell ref="L206:AT206"/>
    <mergeCell ref="L205:AT205"/>
    <mergeCell ref="L204:AT204"/>
    <mergeCell ref="H200:BQ201"/>
    <mergeCell ref="AU207:BB207"/>
    <mergeCell ref="X146:Y146"/>
    <mergeCell ref="AI146:AJ146"/>
    <mergeCell ref="AT146:AU146"/>
    <mergeCell ref="AK144:AL144"/>
    <mergeCell ref="AK145:AL145"/>
    <mergeCell ref="X145:Y145"/>
    <mergeCell ref="X144:Y144"/>
    <mergeCell ref="U175:AB175"/>
    <mergeCell ref="BE146:BF146"/>
    <mergeCell ref="H190:BQ191"/>
    <mergeCell ref="H202:BQ203"/>
    <mergeCell ref="H198:BQ199"/>
    <mergeCell ref="H197:BQ197"/>
    <mergeCell ref="H195:BQ196"/>
    <mergeCell ref="H193:BQ194"/>
    <mergeCell ref="Q174:R174"/>
    <mergeCell ref="AI148:AP148"/>
    <mergeCell ref="AC114:AM114"/>
    <mergeCell ref="AC115:AM115"/>
    <mergeCell ref="AA115:AB115"/>
    <mergeCell ref="AA116:AB116"/>
    <mergeCell ref="AC113:AM113"/>
    <mergeCell ref="AC109:AM109"/>
    <mergeCell ref="AA112:AB112"/>
    <mergeCell ref="AC112:AM112"/>
    <mergeCell ref="AV82:BD82"/>
    <mergeCell ref="AC82:AR82"/>
    <mergeCell ref="AC103:AM103"/>
    <mergeCell ref="AC104:AM104"/>
    <mergeCell ref="BC106:BD106"/>
    <mergeCell ref="AP125:AZ125"/>
    <mergeCell ref="AQ102:BA102"/>
    <mergeCell ref="AC117:AM117"/>
    <mergeCell ref="AQ117:BA117"/>
    <mergeCell ref="AQ115:BA115"/>
    <mergeCell ref="I17:M18"/>
    <mergeCell ref="Q17:BJ18"/>
    <mergeCell ref="AI119:AL119"/>
    <mergeCell ref="AQ119:AU119"/>
    <mergeCell ref="AW119:AZ119"/>
    <mergeCell ref="AO97:AZ97"/>
    <mergeCell ref="AO96:AZ96"/>
    <mergeCell ref="AQ88:AR88"/>
    <mergeCell ref="AA82:AB82"/>
    <mergeCell ref="AA106:AB106"/>
    <mergeCell ref="V79:AA79"/>
    <mergeCell ref="AC119:AG119"/>
    <mergeCell ref="S138:V138"/>
    <mergeCell ref="AO130:AX130"/>
    <mergeCell ref="R95:S95"/>
    <mergeCell ref="AM139:AN139"/>
    <mergeCell ref="AB121:AJ121"/>
    <mergeCell ref="AB123:AH123"/>
    <mergeCell ref="AA107:AB107"/>
    <mergeCell ref="AA118:AB118"/>
    <mergeCell ref="AK143:AL143"/>
    <mergeCell ref="AY143:AZ143"/>
    <mergeCell ref="AU140:AV140"/>
    <mergeCell ref="AX141:AY141"/>
    <mergeCell ref="X141:Y141"/>
    <mergeCell ref="X142:Y142"/>
    <mergeCell ref="AL141:AM141"/>
    <mergeCell ref="X143:Y143"/>
    <mergeCell ref="AP142:AQ142"/>
    <mergeCell ref="AA117:AB117"/>
    <mergeCell ref="AC118:AM118"/>
    <mergeCell ref="AO103:AP103"/>
    <mergeCell ref="AO113:AP113"/>
    <mergeCell ref="AA113:AB113"/>
    <mergeCell ref="AC116:AM116"/>
    <mergeCell ref="AA110:AB110"/>
    <mergeCell ref="AC107:AM107"/>
    <mergeCell ref="AO110:AP110"/>
    <mergeCell ref="AA109:AB109"/>
    <mergeCell ref="AF78:AQ78"/>
    <mergeCell ref="BM17:BP18"/>
    <mergeCell ref="Q21:AJ21"/>
    <mergeCell ref="Q38:BJ38"/>
    <mergeCell ref="S54:AB54"/>
    <mergeCell ref="AK73:AN73"/>
    <mergeCell ref="V78:AA78"/>
    <mergeCell ref="Q29:BJ29"/>
    <mergeCell ref="S52:BP52"/>
    <mergeCell ref="Q36:BJ36"/>
    <mergeCell ref="B22:C23"/>
    <mergeCell ref="T78:U78"/>
    <mergeCell ref="Q28:Z28"/>
    <mergeCell ref="S58:AL58"/>
    <mergeCell ref="S56:BP56"/>
    <mergeCell ref="Q34:BJ34"/>
    <mergeCell ref="Q30:AJ30"/>
    <mergeCell ref="AD78:AE78"/>
    <mergeCell ref="AK74:AN74"/>
    <mergeCell ref="AQ74:AT74"/>
    <mergeCell ref="R86:BP86"/>
    <mergeCell ref="R87:S87"/>
    <mergeCell ref="R88:S88"/>
    <mergeCell ref="AL92:AM92"/>
    <mergeCell ref="R92:S92"/>
    <mergeCell ref="AF87:AG87"/>
    <mergeCell ref="AV92:AW92"/>
    <mergeCell ref="R89:S89"/>
    <mergeCell ref="AB92:AC92"/>
    <mergeCell ref="Q37:Z37"/>
    <mergeCell ref="AF79:AQ79"/>
    <mergeCell ref="S50:BP50"/>
    <mergeCell ref="Q39:AJ39"/>
    <mergeCell ref="AV78:BC78"/>
    <mergeCell ref="AQ73:AT73"/>
    <mergeCell ref="AE74:AH74"/>
    <mergeCell ref="AT79:AU79"/>
    <mergeCell ref="AE73:AH73"/>
    <mergeCell ref="T79:U79"/>
    <mergeCell ref="AQ80:AR80"/>
    <mergeCell ref="AT82:AU82"/>
    <mergeCell ref="AC106:AM106"/>
    <mergeCell ref="BC10:BD10"/>
    <mergeCell ref="Q19:Z19"/>
    <mergeCell ref="Q20:BJ20"/>
    <mergeCell ref="AY10:BB10"/>
    <mergeCell ref="O12:U12"/>
    <mergeCell ref="AV79:BC79"/>
    <mergeCell ref="AT78:AU78"/>
    <mergeCell ref="BO10:BP10"/>
    <mergeCell ref="BE10:BH10"/>
    <mergeCell ref="BK10:BN10"/>
    <mergeCell ref="BI10:BJ10"/>
    <mergeCell ref="Q25:BJ25"/>
    <mergeCell ref="Q27:BJ27"/>
    <mergeCell ref="AD79:AE79"/>
    <mergeCell ref="AA102:AB102"/>
    <mergeCell ref="AA103:AB103"/>
    <mergeCell ref="AA105:AB105"/>
    <mergeCell ref="BC102:BD102"/>
    <mergeCell ref="AO107:AP107"/>
    <mergeCell ref="AO106:AP106"/>
    <mergeCell ref="AC102:AM102"/>
    <mergeCell ref="AO105:AP105"/>
    <mergeCell ref="AO102:AP102"/>
    <mergeCell ref="BD101:BN101"/>
    <mergeCell ref="BC110:BD110"/>
    <mergeCell ref="BE112:BO112"/>
    <mergeCell ref="AQ112:BA112"/>
    <mergeCell ref="AO112:AP112"/>
    <mergeCell ref="AO109:AP109"/>
    <mergeCell ref="BC112:BD112"/>
    <mergeCell ref="BE103:BO103"/>
    <mergeCell ref="AO108:AP108"/>
    <mergeCell ref="AQ107:BA107"/>
    <mergeCell ref="AC108:AM108"/>
    <mergeCell ref="BC109:BD109"/>
    <mergeCell ref="BE107:BO107"/>
    <mergeCell ref="BE106:BO106"/>
    <mergeCell ref="AB101:AL101"/>
    <mergeCell ref="AA108:AB108"/>
    <mergeCell ref="AQ108:BA108"/>
    <mergeCell ref="AC105:AM105"/>
    <mergeCell ref="BE104:BO104"/>
    <mergeCell ref="BE105:BO105"/>
    <mergeCell ref="BC139:BD139"/>
    <mergeCell ref="AT147:BA147"/>
    <mergeCell ref="AT148:BA148"/>
    <mergeCell ref="AY144:AZ144"/>
    <mergeCell ref="BD123:BJ123"/>
    <mergeCell ref="AO95:AZ95"/>
    <mergeCell ref="AP101:AZ101"/>
    <mergeCell ref="BE102:BO102"/>
    <mergeCell ref="BK119:BN119"/>
    <mergeCell ref="AQ118:BA118"/>
    <mergeCell ref="AU209:BB209"/>
    <mergeCell ref="AA80:AB80"/>
    <mergeCell ref="AA81:AB81"/>
    <mergeCell ref="AC81:AV81"/>
    <mergeCell ref="AC80:AO80"/>
    <mergeCell ref="AS80:BP80"/>
    <mergeCell ref="BE109:BO109"/>
    <mergeCell ref="BC118:BD118"/>
    <mergeCell ref="AO118:AP118"/>
    <mergeCell ref="BE118:BO118"/>
    <mergeCell ref="BM214:BP215"/>
    <mergeCell ref="L214:BL215"/>
    <mergeCell ref="L216:W217"/>
    <mergeCell ref="BM216:BP217"/>
    <mergeCell ref="H210:BQ213"/>
    <mergeCell ref="AU204:BB204"/>
    <mergeCell ref="AU205:BB205"/>
    <mergeCell ref="AU206:BB206"/>
    <mergeCell ref="AU208:BB208"/>
    <mergeCell ref="L209:AT209"/>
    <mergeCell ref="X230:BL233"/>
    <mergeCell ref="BM234:BP235"/>
    <mergeCell ref="X228:BL229"/>
    <mergeCell ref="X226:BL227"/>
    <mergeCell ref="X216:BL217"/>
    <mergeCell ref="BM230:BP233"/>
    <mergeCell ref="BM222:BP225"/>
    <mergeCell ref="BM220:BP221"/>
    <mergeCell ref="BM218:BP219"/>
    <mergeCell ref="X220:BL221"/>
    <mergeCell ref="X218:BL219"/>
    <mergeCell ref="L222:W235"/>
    <mergeCell ref="BM228:BP229"/>
    <mergeCell ref="BM226:BP227"/>
    <mergeCell ref="X234:BL235"/>
    <mergeCell ref="X242:BL243"/>
    <mergeCell ref="BM242:BP243"/>
    <mergeCell ref="L236:W243"/>
    <mergeCell ref="X222:BL225"/>
    <mergeCell ref="L218:W221"/>
    <mergeCell ref="L244:W251"/>
    <mergeCell ref="L255:W256"/>
    <mergeCell ref="L257:W258"/>
    <mergeCell ref="L259:W262"/>
    <mergeCell ref="BM253:BP254"/>
    <mergeCell ref="X255:BL256"/>
    <mergeCell ref="BM255:BP256"/>
    <mergeCell ref="X257:BL258"/>
    <mergeCell ref="X244:BL245"/>
    <mergeCell ref="BM244:BP245"/>
    <mergeCell ref="BM236:BP237"/>
    <mergeCell ref="X236:BL237"/>
    <mergeCell ref="X238:BL239"/>
    <mergeCell ref="BM238:BP239"/>
    <mergeCell ref="X240:BL241"/>
    <mergeCell ref="BM240:BP241"/>
    <mergeCell ref="X250:BL251"/>
    <mergeCell ref="BM250:BP251"/>
    <mergeCell ref="H342:BQ347"/>
    <mergeCell ref="H336:BQ341"/>
    <mergeCell ref="H330:BQ335"/>
    <mergeCell ref="H324:BQ329"/>
    <mergeCell ref="BM269:BP270"/>
    <mergeCell ref="BM273:BP274"/>
    <mergeCell ref="BM271:BP272"/>
    <mergeCell ref="X273:BL274"/>
    <mergeCell ref="BM263:BP264"/>
    <mergeCell ref="BM265:BP266"/>
    <mergeCell ref="BM267:BP268"/>
    <mergeCell ref="X271:BL272"/>
    <mergeCell ref="BM257:BP258"/>
    <mergeCell ref="X259:BL260"/>
    <mergeCell ref="BM259:BP260"/>
    <mergeCell ref="X261:BL262"/>
    <mergeCell ref="BM261:BP262"/>
    <mergeCell ref="L275:W278"/>
    <mergeCell ref="L267:W274"/>
    <mergeCell ref="L263:W266"/>
    <mergeCell ref="L279:W292"/>
    <mergeCell ref="X246:BL247"/>
    <mergeCell ref="BM246:BP247"/>
    <mergeCell ref="X248:BL249"/>
    <mergeCell ref="BM248:BP249"/>
    <mergeCell ref="X281:BL282"/>
    <mergeCell ref="X283:BL284"/>
    <mergeCell ref="E322:G323"/>
    <mergeCell ref="E330:G335"/>
    <mergeCell ref="E299:G304"/>
    <mergeCell ref="E305:G310"/>
    <mergeCell ref="E311:G312"/>
    <mergeCell ref="H311:BQ312"/>
    <mergeCell ref="H305:BQ310"/>
    <mergeCell ref="H299:BQ304"/>
    <mergeCell ref="E193:G194"/>
    <mergeCell ref="E202:G203"/>
    <mergeCell ref="H357:BP358"/>
    <mergeCell ref="H359:BP360"/>
    <mergeCell ref="H361:BP364"/>
    <mergeCell ref="E361:G364"/>
    <mergeCell ref="E357:G358"/>
    <mergeCell ref="E359:G360"/>
    <mergeCell ref="E353:G355"/>
    <mergeCell ref="E348:G352"/>
    <mergeCell ref="E200:G201"/>
    <mergeCell ref="E198:G199"/>
    <mergeCell ref="E197:G197"/>
    <mergeCell ref="X269:BL270"/>
    <mergeCell ref="X267:BL268"/>
    <mergeCell ref="X265:BL266"/>
    <mergeCell ref="X263:BL264"/>
    <mergeCell ref="E210:G213"/>
    <mergeCell ref="L253:W254"/>
    <mergeCell ref="X253:BL254"/>
    <mergeCell ref="X293:BL294"/>
    <mergeCell ref="X275:BL276"/>
    <mergeCell ref="X277:BL278"/>
    <mergeCell ref="X279:BL280"/>
    <mergeCell ref="H353:BQ355"/>
    <mergeCell ref="H348:BQ352"/>
    <mergeCell ref="H316:BQ318"/>
    <mergeCell ref="X285:BL286"/>
    <mergeCell ref="X287:BL288"/>
    <mergeCell ref="X289:BL292"/>
    <mergeCell ref="BM295:BP296"/>
    <mergeCell ref="BM293:BP294"/>
    <mergeCell ref="BM275:BP276"/>
    <mergeCell ref="BM277:BP278"/>
    <mergeCell ref="BM279:BP280"/>
    <mergeCell ref="BM281:BP282"/>
    <mergeCell ref="BM283:BP284"/>
    <mergeCell ref="BM285:BP286"/>
    <mergeCell ref="BM287:BP288"/>
    <mergeCell ref="BM289:BP292"/>
    <mergeCell ref="E195:G196"/>
    <mergeCell ref="E342:G347"/>
    <mergeCell ref="E336:G341"/>
    <mergeCell ref="E316:G318"/>
    <mergeCell ref="E324:G329"/>
    <mergeCell ref="X295:BL296"/>
    <mergeCell ref="L295:W296"/>
    <mergeCell ref="L293:W294"/>
    <mergeCell ref="H322:BQ323"/>
    <mergeCell ref="E319:G319"/>
  </mergeCells>
  <dataValidations count="4">
    <dataValidation type="list" allowBlank="1" showInputMessage="1" showErrorMessage="1" sqref="B24:B26">
      <formula1>"＊"</formula1>
    </dataValidation>
    <dataValidation type="whole" allowBlank="1" showInputMessage="1" showErrorMessage="1" sqref="AJ170:AV172">
      <formula1>1</formula1>
      <formula2>99</formula2>
    </dataValidation>
    <dataValidation type="list" allowBlank="1" showInputMessage="1" showErrorMessage="1" sqref="AD78:AE79 T78:U79 AT78:AU79 AQ80:AR80 AT82:AU82 AA80:AB82 AV92:AW92 AA102:AB103 AO102:AP103 BC102:BD103 AA105:AB110 AO105:AP110 BC105:BD110 AA112:AB113 AO112:AP113 BC112:BD113 AO115:AP118 BC115:BD118 AA115:AB118 AL92:AM92 AM139:AN139 AU139:AV140 BC139:BD140 AL141:AM141 AX141:AY141 AP142:AQ142 X141:Y146 AB92:AC92 AK143:AL145 AI146:AJ146 AT146:AU146 BE146:BF146 Q173:R174 AK173:AL174 U177:V177 AC177:AD177 AK177:AL177 R87:S89 AF87:AG87 AQ88:AR88 R92:S92 AY143:AZ144">
      <formula1>"□,■"</formula1>
    </dataValidation>
    <dataValidation type="list" allowBlank="1" showInputMessage="1" showErrorMessage="1" sqref="R95:S97 AA139:AB140">
      <formula1>"　,＊"</formula1>
    </dataValidation>
  </dataValidations>
  <printOptions/>
  <pageMargins left="0.984251968503937" right="0.4724409448818898" top="0.4724409448818898" bottom="0.4724409448818898" header="0.5118110236220472" footer="0.2755905511811024"/>
  <pageSetup blackAndWhite="1" fitToHeight="0" fitToWidth="1" horizontalDpi="300" verticalDpi="300" orientation="portrait" paperSize="9" scale="49" r:id="rId1"/>
  <headerFooter alignWithMargins="0">
    <oddFooter>&amp;L&amp;12IKJC230828Ver14</oddFooter>
  </headerFooter>
  <rowBreaks count="1" manualBreakCount="1">
    <brk id="184" min="4" max="69" man="1"/>
  </rowBreaks>
</worksheet>
</file>

<file path=xl/worksheets/sheet7.xml><?xml version="1.0" encoding="utf-8"?>
<worksheet xmlns="http://schemas.openxmlformats.org/spreadsheetml/2006/main" xmlns:r="http://schemas.openxmlformats.org/officeDocument/2006/relationships">
  <dimension ref="A1:DW1026"/>
  <sheetViews>
    <sheetView showGridLines="0" showRowColHeaders="0" showOutlineSymbols="0" zoomScaleSheetLayoutView="55" zoomScalePageLayoutView="0" workbookViewId="0" topLeftCell="A1">
      <pane ySplit="7" topLeftCell="A8" activePane="bottomLeft" state="frozen"/>
      <selection pane="topLeft" activeCell="Z21" sqref="Z21:AA21"/>
      <selection pane="bottomLeft" activeCell="AA19" sqref="AA19:AB19"/>
    </sheetView>
  </sheetViews>
  <sheetFormatPr defaultColWidth="5.25390625" defaultRowHeight="30" customHeight="1"/>
  <cols>
    <col min="1" max="1" width="13.625" style="164" customWidth="1"/>
    <col min="2" max="2" width="23.625" style="166" customWidth="1"/>
    <col min="3" max="3" width="1.12109375" style="73" customWidth="1"/>
    <col min="4" max="34" width="5.25390625" style="4" customWidth="1"/>
    <col min="35" max="35" width="5.25390625" style="8" customWidth="1"/>
    <col min="36" max="36" width="5.25390625" style="7" customWidth="1"/>
    <col min="37" max="37" width="1.25" style="8" customWidth="1"/>
    <col min="38" max="39" width="5.25390625" style="8" customWidth="1"/>
    <col min="40" max="41" width="112.50390625" style="8" customWidth="1"/>
    <col min="42" max="42" width="1.12109375" style="73" customWidth="1"/>
    <col min="43" max="73" width="5.25390625" style="4" customWidth="1"/>
    <col min="74" max="74" width="5.25390625" style="8" customWidth="1"/>
    <col min="75" max="75" width="5.25390625" style="7" customWidth="1"/>
    <col min="76" max="76" width="1.25" style="8" customWidth="1"/>
    <col min="77" max="78" width="5.25390625" style="8" customWidth="1"/>
    <col min="79" max="79" width="47.75390625" style="8" customWidth="1"/>
    <col min="80" max="87" width="5.25390625" style="8" customWidth="1"/>
    <col min="88" max="16384" width="5.25390625" style="4" customWidth="1"/>
  </cols>
  <sheetData>
    <row r="1" spans="1:87" s="47" customFormat="1" ht="30" customHeight="1">
      <c r="A1" s="208"/>
      <c r="B1" s="165"/>
      <c r="C1" s="209"/>
      <c r="D1" s="421" t="s">
        <v>613</v>
      </c>
      <c r="E1" s="421"/>
      <c r="F1" s="421"/>
      <c r="G1" s="421"/>
      <c r="H1" s="421"/>
      <c r="I1" s="421"/>
      <c r="J1" s="512" t="s">
        <v>617</v>
      </c>
      <c r="K1" s="512"/>
      <c r="L1" s="512"/>
      <c r="M1" s="512"/>
      <c r="N1" s="512"/>
      <c r="O1" s="514" t="s">
        <v>618</v>
      </c>
      <c r="P1" s="514"/>
      <c r="Q1" s="514"/>
      <c r="R1" s="514"/>
      <c r="S1" s="514"/>
      <c r="T1" s="514"/>
      <c r="U1" s="514"/>
      <c r="V1" s="514"/>
      <c r="W1" s="514"/>
      <c r="X1" s="515" t="s">
        <v>522</v>
      </c>
      <c r="Y1" s="515"/>
      <c r="Z1" s="515"/>
      <c r="AA1" s="513" t="s">
        <v>534</v>
      </c>
      <c r="AB1" s="513"/>
      <c r="AC1" s="513"/>
      <c r="AD1" s="513"/>
      <c r="AE1" s="513"/>
      <c r="AF1" s="513"/>
      <c r="AG1" s="513"/>
      <c r="AH1" s="513"/>
      <c r="AI1" s="513"/>
      <c r="AJ1" s="513"/>
      <c r="AK1" s="513"/>
      <c r="AL1" s="210"/>
      <c r="AM1" s="210"/>
      <c r="AN1" s="210"/>
      <c r="AO1" s="210"/>
      <c r="AP1" s="209"/>
      <c r="BV1" s="210"/>
      <c r="BW1" s="94"/>
      <c r="BX1" s="210"/>
      <c r="BY1" s="210"/>
      <c r="BZ1" s="210"/>
      <c r="CA1" s="210"/>
      <c r="CB1" s="210"/>
      <c r="CC1" s="210"/>
      <c r="CD1" s="210"/>
      <c r="CE1" s="210"/>
      <c r="CF1" s="210"/>
      <c r="CG1" s="210"/>
      <c r="CH1" s="210"/>
      <c r="CI1" s="210"/>
    </row>
    <row r="2" spans="1:87" s="47" customFormat="1" ht="30" customHeight="1">
      <c r="A2" s="208"/>
      <c r="B2" s="165"/>
      <c r="C2" s="209"/>
      <c r="D2" s="196" t="s">
        <v>524</v>
      </c>
      <c r="E2" s="196"/>
      <c r="F2" s="196"/>
      <c r="G2" s="196"/>
      <c r="H2" s="196"/>
      <c r="I2" s="196"/>
      <c r="J2" s="196"/>
      <c r="K2" s="196"/>
      <c r="L2" s="196"/>
      <c r="M2" s="196"/>
      <c r="N2" s="196"/>
      <c r="O2" s="196"/>
      <c r="P2" s="196"/>
      <c r="Q2" s="196"/>
      <c r="R2" s="196"/>
      <c r="S2" s="196"/>
      <c r="T2" s="196"/>
      <c r="AK2" s="210"/>
      <c r="AL2" s="210"/>
      <c r="AM2" s="210"/>
      <c r="AN2" s="210"/>
      <c r="AO2" s="210"/>
      <c r="AP2" s="209"/>
      <c r="BV2" s="210"/>
      <c r="BW2" s="94"/>
      <c r="BX2" s="210"/>
      <c r="BY2" s="210"/>
      <c r="BZ2" s="210"/>
      <c r="CA2" s="210"/>
      <c r="CB2" s="210"/>
      <c r="CC2" s="210"/>
      <c r="CD2" s="210"/>
      <c r="CE2" s="210"/>
      <c r="CF2" s="210"/>
      <c r="CG2" s="210"/>
      <c r="CH2" s="210"/>
      <c r="CI2" s="210"/>
    </row>
    <row r="3" spans="1:87" s="47" customFormat="1" ht="30" customHeight="1">
      <c r="A3" s="208"/>
      <c r="B3" s="165"/>
      <c r="C3" s="209"/>
      <c r="D3" s="196" t="s">
        <v>523</v>
      </c>
      <c r="E3" s="196"/>
      <c r="F3" s="196"/>
      <c r="G3" s="196"/>
      <c r="H3" s="196"/>
      <c r="I3" s="196"/>
      <c r="J3" s="196"/>
      <c r="K3" s="196"/>
      <c r="L3" s="196"/>
      <c r="M3" s="196"/>
      <c r="N3" s="196"/>
      <c r="O3" s="196"/>
      <c r="P3" s="196"/>
      <c r="Q3" s="196"/>
      <c r="R3" s="196"/>
      <c r="S3" s="196"/>
      <c r="T3" s="196"/>
      <c r="U3" s="196"/>
      <c r="V3" s="196"/>
      <c r="AI3" s="210"/>
      <c r="AJ3" s="94"/>
      <c r="AK3" s="210"/>
      <c r="AL3" s="210"/>
      <c r="AM3" s="210"/>
      <c r="AN3" s="210"/>
      <c r="AO3" s="210"/>
      <c r="AP3" s="209"/>
      <c r="BV3" s="210"/>
      <c r="BW3" s="94"/>
      <c r="BX3" s="210"/>
      <c r="BY3" s="210"/>
      <c r="BZ3" s="210"/>
      <c r="CA3" s="210"/>
      <c r="CB3" s="210"/>
      <c r="CC3" s="210"/>
      <c r="CD3" s="210"/>
      <c r="CE3" s="210"/>
      <c r="CF3" s="210"/>
      <c r="CG3" s="210"/>
      <c r="CH3" s="210"/>
      <c r="CI3" s="210"/>
    </row>
    <row r="4" spans="1:87" s="47" customFormat="1" ht="7.5" customHeight="1">
      <c r="A4" s="208"/>
      <c r="B4" s="165"/>
      <c r="C4" s="209"/>
      <c r="D4" s="196"/>
      <c r="E4" s="196"/>
      <c r="F4" s="196"/>
      <c r="G4" s="196"/>
      <c r="H4" s="196"/>
      <c r="I4" s="196"/>
      <c r="J4" s="196"/>
      <c r="K4" s="196"/>
      <c r="L4" s="196"/>
      <c r="M4" s="196"/>
      <c r="N4" s="196"/>
      <c r="O4" s="196"/>
      <c r="P4" s="196"/>
      <c r="Q4" s="196"/>
      <c r="R4" s="196"/>
      <c r="S4" s="196"/>
      <c r="T4" s="196"/>
      <c r="U4" s="196"/>
      <c r="V4" s="196"/>
      <c r="AI4" s="210"/>
      <c r="AJ4" s="94"/>
      <c r="AK4" s="210"/>
      <c r="AL4" s="210"/>
      <c r="AM4" s="210"/>
      <c r="AN4" s="210"/>
      <c r="AO4" s="210"/>
      <c r="AP4" s="209"/>
      <c r="BV4" s="210"/>
      <c r="BW4" s="94"/>
      <c r="BX4" s="210"/>
      <c r="BY4" s="210"/>
      <c r="BZ4" s="210"/>
      <c r="CA4" s="210"/>
      <c r="CB4" s="210"/>
      <c r="CC4" s="210"/>
      <c r="CD4" s="210"/>
      <c r="CE4" s="210"/>
      <c r="CF4" s="210"/>
      <c r="CG4" s="210"/>
      <c r="CH4" s="210"/>
      <c r="CI4" s="210"/>
    </row>
    <row r="5" spans="1:87" s="47" customFormat="1" ht="7.5" customHeight="1">
      <c r="A5" s="208"/>
      <c r="B5" s="165"/>
      <c r="C5" s="209"/>
      <c r="D5" s="196"/>
      <c r="E5" s="196"/>
      <c r="F5" s="196"/>
      <c r="G5" s="196"/>
      <c r="H5" s="196"/>
      <c r="I5" s="196"/>
      <c r="J5" s="196"/>
      <c r="K5" s="196"/>
      <c r="L5" s="196"/>
      <c r="M5" s="196"/>
      <c r="N5" s="196"/>
      <c r="O5" s="196"/>
      <c r="P5" s="196"/>
      <c r="Q5" s="196"/>
      <c r="R5" s="196"/>
      <c r="S5" s="196"/>
      <c r="T5" s="196"/>
      <c r="U5" s="196"/>
      <c r="V5" s="196"/>
      <c r="AI5" s="210"/>
      <c r="AJ5" s="94"/>
      <c r="AK5" s="210"/>
      <c r="AL5" s="210"/>
      <c r="AM5" s="210"/>
      <c r="AN5" s="210"/>
      <c r="AO5" s="210"/>
      <c r="AP5" s="209"/>
      <c r="BV5" s="210"/>
      <c r="BW5" s="94"/>
      <c r="BX5" s="210"/>
      <c r="BY5" s="210"/>
      <c r="BZ5" s="210"/>
      <c r="CA5" s="210"/>
      <c r="CB5" s="210"/>
      <c r="CC5" s="210"/>
      <c r="CD5" s="210"/>
      <c r="CE5" s="210"/>
      <c r="CF5" s="210"/>
      <c r="CG5" s="210"/>
      <c r="CH5" s="210"/>
      <c r="CI5" s="210"/>
    </row>
    <row r="6" spans="1:87" s="47" customFormat="1" ht="7.5" customHeight="1">
      <c r="A6" s="208"/>
      <c r="B6" s="165"/>
      <c r="C6" s="209"/>
      <c r="D6" s="196"/>
      <c r="E6" s="196"/>
      <c r="F6" s="196"/>
      <c r="G6" s="196"/>
      <c r="H6" s="196"/>
      <c r="I6" s="196"/>
      <c r="J6" s="196"/>
      <c r="K6" s="196"/>
      <c r="L6" s="196"/>
      <c r="M6" s="196"/>
      <c r="N6" s="196"/>
      <c r="O6" s="196"/>
      <c r="P6" s="196"/>
      <c r="Q6" s="196"/>
      <c r="R6" s="196"/>
      <c r="S6" s="196"/>
      <c r="T6" s="196"/>
      <c r="U6" s="196"/>
      <c r="V6" s="196"/>
      <c r="AI6" s="210"/>
      <c r="AJ6" s="94"/>
      <c r="AK6" s="210"/>
      <c r="AL6" s="210"/>
      <c r="AM6" s="210"/>
      <c r="AN6" s="210"/>
      <c r="AO6" s="210"/>
      <c r="AP6" s="209"/>
      <c r="BV6" s="210"/>
      <c r="BW6" s="94"/>
      <c r="BX6" s="210"/>
      <c r="BY6" s="210"/>
      <c r="BZ6" s="210"/>
      <c r="CA6" s="210"/>
      <c r="CB6" s="210"/>
      <c r="CC6" s="210"/>
      <c r="CD6" s="210"/>
      <c r="CE6" s="210"/>
      <c r="CF6" s="210"/>
      <c r="CG6" s="210"/>
      <c r="CH6" s="210"/>
      <c r="CI6" s="210"/>
    </row>
    <row r="7" spans="1:87" s="1" customFormat="1" ht="7.5" customHeight="1">
      <c r="A7" s="162"/>
      <c r="B7" s="163"/>
      <c r="C7" s="120"/>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2"/>
      <c r="AM7" s="2"/>
      <c r="AN7" s="2"/>
      <c r="AO7" s="2"/>
      <c r="AP7" s="120"/>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2"/>
      <c r="BZ7" s="2"/>
      <c r="CA7" s="2"/>
      <c r="CB7" s="2"/>
      <c r="CC7" s="2"/>
      <c r="CD7" s="2"/>
      <c r="CE7" s="2"/>
      <c r="CF7" s="2"/>
      <c r="CG7" s="2"/>
      <c r="CH7" s="2"/>
      <c r="CI7" s="2"/>
    </row>
    <row r="8" spans="1:80" ht="30" customHeight="1">
      <c r="A8" s="482"/>
      <c r="B8" s="482"/>
      <c r="C8" s="197"/>
      <c r="D8" s="4" t="s">
        <v>630</v>
      </c>
      <c r="AK8" s="127"/>
      <c r="AM8" s="8" t="s">
        <v>499</v>
      </c>
      <c r="AO8" s="83"/>
      <c r="AP8" s="197"/>
      <c r="AQ8" s="4" t="s">
        <v>630</v>
      </c>
      <c r="BX8" s="127"/>
      <c r="BZ8" s="8" t="s">
        <v>499</v>
      </c>
      <c r="CB8" s="83"/>
    </row>
    <row r="9" spans="1:80" ht="30" customHeight="1">
      <c r="A9" s="482"/>
      <c r="B9" s="482"/>
      <c r="C9" s="197"/>
      <c r="N9" s="47"/>
      <c r="O9" s="47"/>
      <c r="P9" s="47"/>
      <c r="Q9" s="47"/>
      <c r="R9" s="47"/>
      <c r="S9" s="47"/>
      <c r="T9" s="98" t="s">
        <v>9</v>
      </c>
      <c r="U9" s="47"/>
      <c r="V9" s="47"/>
      <c r="W9" s="47"/>
      <c r="X9" s="47"/>
      <c r="Y9" s="47"/>
      <c r="Z9" s="47"/>
      <c r="AA9" s="47"/>
      <c r="AB9" s="47"/>
      <c r="AE9" s="6"/>
      <c r="AF9" s="300" t="s">
        <v>197</v>
      </c>
      <c r="AG9" s="301"/>
      <c r="AH9" s="6"/>
      <c r="AI9" s="300" t="s">
        <v>196</v>
      </c>
      <c r="AJ9" s="301"/>
      <c r="AK9" s="127"/>
      <c r="AO9" s="83"/>
      <c r="AP9" s="197"/>
      <c r="BA9" s="47"/>
      <c r="BB9" s="47"/>
      <c r="BC9" s="47"/>
      <c r="BD9" s="47"/>
      <c r="BE9" s="47"/>
      <c r="BF9" s="47"/>
      <c r="BG9" s="98" t="s">
        <v>9</v>
      </c>
      <c r="BH9" s="47"/>
      <c r="BI9" s="47"/>
      <c r="BJ9" s="47"/>
      <c r="BK9" s="47"/>
      <c r="BL9" s="47"/>
      <c r="BM9" s="47"/>
      <c r="BN9" s="47"/>
      <c r="BO9" s="47"/>
      <c r="BR9" s="6"/>
      <c r="BS9" s="300" t="s">
        <v>197</v>
      </c>
      <c r="BT9" s="301"/>
      <c r="BU9" s="6"/>
      <c r="BV9" s="300" t="s">
        <v>196</v>
      </c>
      <c r="BW9" s="301"/>
      <c r="BX9" s="127"/>
      <c r="CB9" s="83"/>
    </row>
    <row r="10" spans="1:76" ht="30" customHeight="1">
      <c r="A10" s="482"/>
      <c r="B10" s="482"/>
      <c r="C10" s="197"/>
      <c r="M10" s="47"/>
      <c r="N10" s="47"/>
      <c r="O10" s="47"/>
      <c r="P10" s="47"/>
      <c r="Q10" s="47"/>
      <c r="R10" s="47"/>
      <c r="S10" s="47"/>
      <c r="T10" s="47"/>
      <c r="U10" s="47"/>
      <c r="V10" s="47"/>
      <c r="W10" s="47"/>
      <c r="X10" s="47"/>
      <c r="Y10" s="47"/>
      <c r="Z10" s="47"/>
      <c r="AA10" s="47"/>
      <c r="AB10" s="47"/>
      <c r="AE10" s="6"/>
      <c r="AF10" s="302"/>
      <c r="AG10" s="303"/>
      <c r="AH10" s="6"/>
      <c r="AI10" s="302"/>
      <c r="AJ10" s="303"/>
      <c r="AK10" s="127"/>
      <c r="AP10" s="197"/>
      <c r="AZ10" s="47"/>
      <c r="BA10" s="47"/>
      <c r="BB10" s="47"/>
      <c r="BC10" s="47"/>
      <c r="BD10" s="47"/>
      <c r="BE10" s="47"/>
      <c r="BF10" s="47"/>
      <c r="BG10" s="47"/>
      <c r="BH10" s="47"/>
      <c r="BI10" s="47"/>
      <c r="BJ10" s="47"/>
      <c r="BK10" s="47"/>
      <c r="BL10" s="47"/>
      <c r="BM10" s="47"/>
      <c r="BN10" s="47"/>
      <c r="BO10" s="47"/>
      <c r="BR10" s="6"/>
      <c r="BS10" s="302"/>
      <c r="BT10" s="303"/>
      <c r="BU10" s="6"/>
      <c r="BV10" s="302"/>
      <c r="BW10" s="303"/>
      <c r="BX10" s="127"/>
    </row>
    <row r="11" spans="1:76" ht="30" customHeight="1">
      <c r="A11" s="211"/>
      <c r="B11" s="165"/>
      <c r="C11" s="197"/>
      <c r="E11" s="1"/>
      <c r="F11" s="1"/>
      <c r="G11" s="1"/>
      <c r="H11" s="1"/>
      <c r="I11" s="1"/>
      <c r="J11" s="1"/>
      <c r="K11" s="1"/>
      <c r="L11" s="1"/>
      <c r="M11" s="1"/>
      <c r="N11" s="1"/>
      <c r="O11" s="1"/>
      <c r="P11" s="1"/>
      <c r="Q11" s="1"/>
      <c r="R11" s="1"/>
      <c r="S11" s="1"/>
      <c r="T11" s="1" t="s">
        <v>345</v>
      </c>
      <c r="U11" s="1"/>
      <c r="V11" s="1"/>
      <c r="W11" s="1"/>
      <c r="X11" s="1"/>
      <c r="Y11" s="1"/>
      <c r="Z11" s="1"/>
      <c r="AA11" s="1"/>
      <c r="AB11" s="1"/>
      <c r="AC11" s="1"/>
      <c r="AD11" s="1"/>
      <c r="AE11" s="1"/>
      <c r="AF11" s="1"/>
      <c r="AG11" s="1"/>
      <c r="AH11" s="1"/>
      <c r="AI11" s="1"/>
      <c r="AJ11" s="9"/>
      <c r="AK11" s="127"/>
      <c r="AP11" s="197"/>
      <c r="AR11" s="1"/>
      <c r="AS11" s="1"/>
      <c r="AT11" s="1"/>
      <c r="AU11" s="1"/>
      <c r="AV11" s="1"/>
      <c r="AW11" s="1"/>
      <c r="AX11" s="1"/>
      <c r="AY11" s="1"/>
      <c r="AZ11" s="1"/>
      <c r="BA11" s="1"/>
      <c r="BB11" s="1"/>
      <c r="BC11" s="1"/>
      <c r="BD11" s="1"/>
      <c r="BE11" s="1"/>
      <c r="BF11" s="1"/>
      <c r="BG11" s="1" t="s">
        <v>345</v>
      </c>
      <c r="BH11" s="1"/>
      <c r="BI11" s="1"/>
      <c r="BJ11" s="1"/>
      <c r="BK11" s="1"/>
      <c r="BL11" s="1"/>
      <c r="BM11" s="1"/>
      <c r="BN11" s="1"/>
      <c r="BO11" s="1"/>
      <c r="BP11" s="1"/>
      <c r="BQ11" s="1"/>
      <c r="BR11" s="1"/>
      <c r="BS11" s="1"/>
      <c r="BT11" s="1"/>
      <c r="BU11" s="1"/>
      <c r="BV11" s="1"/>
      <c r="BW11" s="9"/>
      <c r="BX11" s="127"/>
    </row>
    <row r="12" spans="1:76" ht="30" customHeight="1">
      <c r="A12" s="482"/>
      <c r="B12" s="482"/>
      <c r="C12" s="197"/>
      <c r="AK12" s="127"/>
      <c r="AP12" s="197"/>
      <c r="BX12" s="127"/>
    </row>
    <row r="13" spans="1:76" ht="30" customHeight="1">
      <c r="A13" s="482"/>
      <c r="B13" s="482"/>
      <c r="C13" s="197"/>
      <c r="D13" s="4" t="s">
        <v>215</v>
      </c>
      <c r="AK13" s="127"/>
      <c r="AP13" s="197"/>
      <c r="AQ13" s="4" t="s">
        <v>215</v>
      </c>
      <c r="BX13" s="127"/>
    </row>
    <row r="14" spans="1:76" ht="30" customHeight="1">
      <c r="A14" s="482"/>
      <c r="B14" s="482"/>
      <c r="C14" s="197"/>
      <c r="D14" s="4" t="s">
        <v>346</v>
      </c>
      <c r="AK14" s="127"/>
      <c r="AP14" s="197"/>
      <c r="AQ14" s="4" t="s">
        <v>346</v>
      </c>
      <c r="BX14" s="127"/>
    </row>
    <row r="15" spans="1:76" ht="30" customHeight="1">
      <c r="A15" s="482"/>
      <c r="B15" s="482"/>
      <c r="C15" s="197"/>
      <c r="AK15" s="127"/>
      <c r="AP15" s="197"/>
      <c r="BX15" s="127"/>
    </row>
    <row r="16" spans="2:76" ht="30" customHeight="1">
      <c r="B16" s="165"/>
      <c r="C16" s="197"/>
      <c r="AK16" s="127"/>
      <c r="AP16" s="197"/>
      <c r="BX16" s="127"/>
    </row>
    <row r="17" spans="2:76" ht="30" customHeight="1">
      <c r="B17" s="165"/>
      <c r="C17" s="122" t="s">
        <v>478</v>
      </c>
      <c r="D17" s="4" t="s">
        <v>535</v>
      </c>
      <c r="AK17" s="127"/>
      <c r="AP17" s="122" t="s">
        <v>478</v>
      </c>
      <c r="AQ17" s="4" t="s">
        <v>535</v>
      </c>
      <c r="BX17" s="127"/>
    </row>
    <row r="18" spans="2:76" ht="30" customHeight="1">
      <c r="B18" s="165"/>
      <c r="C18" s="122"/>
      <c r="AK18" s="127"/>
      <c r="AP18" s="122"/>
      <c r="BX18" s="127"/>
    </row>
    <row r="19" spans="2:76" ht="30" customHeight="1">
      <c r="B19" s="165"/>
      <c r="C19" s="122"/>
      <c r="Z19" s="10" t="s">
        <v>621</v>
      </c>
      <c r="AA19" s="516"/>
      <c r="AB19" s="516"/>
      <c r="AC19" s="1" t="s">
        <v>110</v>
      </c>
      <c r="AD19" s="517"/>
      <c r="AE19" s="517"/>
      <c r="AF19" s="1" t="s">
        <v>111</v>
      </c>
      <c r="AG19" s="517"/>
      <c r="AH19" s="517"/>
      <c r="AI19" s="11" t="s">
        <v>112</v>
      </c>
      <c r="AK19" s="127"/>
      <c r="AP19" s="122"/>
      <c r="BM19" s="10" t="s">
        <v>621</v>
      </c>
      <c r="BN19" s="523">
        <f>IF(AA19="","",AA19)</f>
      </c>
      <c r="BO19" s="523"/>
      <c r="BP19" s="1" t="s">
        <v>110</v>
      </c>
      <c r="BQ19" s="523">
        <f>IF(AD19="","",AD19)</f>
      </c>
      <c r="BR19" s="523"/>
      <c r="BS19" s="1" t="s">
        <v>111</v>
      </c>
      <c r="BT19" s="523">
        <f>IF(AG19="","",AG19)</f>
      </c>
      <c r="BU19" s="523"/>
      <c r="BV19" s="11" t="s">
        <v>112</v>
      </c>
      <c r="BX19" s="127"/>
    </row>
    <row r="20" spans="3:76" ht="30" customHeight="1">
      <c r="C20" s="122"/>
      <c r="AI20" s="12"/>
      <c r="AK20" s="127"/>
      <c r="AP20" s="122"/>
      <c r="BV20" s="12"/>
      <c r="BX20" s="127"/>
    </row>
    <row r="21" spans="3:76" ht="30" customHeight="1">
      <c r="C21" s="122"/>
      <c r="K21" s="305" t="s">
        <v>199</v>
      </c>
      <c r="L21" s="305"/>
      <c r="M21" s="305"/>
      <c r="N21" s="305"/>
      <c r="O21" s="305"/>
      <c r="P21" s="518">
        <f>'確認申請書'!O23</f>
        <v>0</v>
      </c>
      <c r="Q21" s="518"/>
      <c r="R21" s="518"/>
      <c r="S21" s="518"/>
      <c r="T21" s="518"/>
      <c r="U21" s="518"/>
      <c r="V21" s="518"/>
      <c r="W21" s="518"/>
      <c r="X21" s="518"/>
      <c r="Y21" s="518"/>
      <c r="Z21" s="518"/>
      <c r="AA21" s="518"/>
      <c r="AB21" s="518"/>
      <c r="AC21" s="518"/>
      <c r="AD21" s="518"/>
      <c r="AE21" s="518"/>
      <c r="AF21" s="518"/>
      <c r="AG21" s="518"/>
      <c r="AH21" s="306"/>
      <c r="AI21" s="306"/>
      <c r="AK21" s="127"/>
      <c r="AP21" s="122"/>
      <c r="AZ21" s="305" t="s">
        <v>199</v>
      </c>
      <c r="BA21" s="305"/>
      <c r="BB21" s="305"/>
      <c r="BC21" s="305"/>
      <c r="BD21" s="305"/>
      <c r="BE21" s="524">
        <f>IF(P21="",'確認申請書'!Q23,P21)</f>
        <v>0</v>
      </c>
      <c r="BF21" s="524"/>
      <c r="BG21" s="524"/>
      <c r="BH21" s="524"/>
      <c r="BI21" s="524"/>
      <c r="BJ21" s="524"/>
      <c r="BK21" s="524"/>
      <c r="BL21" s="524"/>
      <c r="BM21" s="524"/>
      <c r="BN21" s="524"/>
      <c r="BO21" s="524"/>
      <c r="BP21" s="524"/>
      <c r="BQ21" s="524"/>
      <c r="BR21" s="524"/>
      <c r="BS21" s="524"/>
      <c r="BT21" s="524"/>
      <c r="BU21" s="306"/>
      <c r="BV21" s="306"/>
      <c r="BX21" s="127"/>
    </row>
    <row r="22" spans="3:76" ht="30" customHeight="1">
      <c r="C22" s="122"/>
      <c r="K22" s="305"/>
      <c r="L22" s="305"/>
      <c r="M22" s="305"/>
      <c r="N22" s="305"/>
      <c r="O22" s="305"/>
      <c r="P22" s="518"/>
      <c r="Q22" s="518"/>
      <c r="R22" s="518"/>
      <c r="S22" s="518"/>
      <c r="T22" s="518"/>
      <c r="U22" s="518"/>
      <c r="V22" s="518"/>
      <c r="W22" s="518"/>
      <c r="X22" s="518"/>
      <c r="Y22" s="518"/>
      <c r="Z22" s="518"/>
      <c r="AA22" s="518"/>
      <c r="AB22" s="518"/>
      <c r="AC22" s="518"/>
      <c r="AD22" s="518"/>
      <c r="AE22" s="518"/>
      <c r="AF22" s="518"/>
      <c r="AG22" s="518"/>
      <c r="AH22" s="306"/>
      <c r="AI22" s="306"/>
      <c r="AK22" s="127"/>
      <c r="AP22" s="122"/>
      <c r="AZ22" s="305"/>
      <c r="BA22" s="305"/>
      <c r="BB22" s="305"/>
      <c r="BC22" s="305"/>
      <c r="BD22" s="305"/>
      <c r="BE22" s="524"/>
      <c r="BF22" s="524"/>
      <c r="BG22" s="524"/>
      <c r="BH22" s="524"/>
      <c r="BI22" s="524"/>
      <c r="BJ22" s="524"/>
      <c r="BK22" s="524"/>
      <c r="BL22" s="524"/>
      <c r="BM22" s="524"/>
      <c r="BN22" s="524"/>
      <c r="BO22" s="524"/>
      <c r="BP22" s="524"/>
      <c r="BQ22" s="524"/>
      <c r="BR22" s="524"/>
      <c r="BS22" s="524"/>
      <c r="BT22" s="524"/>
      <c r="BU22" s="306"/>
      <c r="BV22" s="306"/>
      <c r="BX22" s="127"/>
    </row>
    <row r="23" spans="3:76" ht="30" customHeight="1">
      <c r="C23" s="122"/>
      <c r="M23" s="13"/>
      <c r="S23" s="8"/>
      <c r="T23" s="7"/>
      <c r="U23" s="8"/>
      <c r="V23" s="8"/>
      <c r="W23" s="8"/>
      <c r="X23" s="8"/>
      <c r="Y23" s="8"/>
      <c r="Z23" s="8"/>
      <c r="AA23" s="8"/>
      <c r="AB23" s="8"/>
      <c r="AC23" s="8"/>
      <c r="AD23" s="8"/>
      <c r="AE23" s="8"/>
      <c r="AF23" s="8"/>
      <c r="AG23" s="8"/>
      <c r="AK23" s="127"/>
      <c r="AP23" s="122"/>
      <c r="BB23" s="13"/>
      <c r="BF23" s="8"/>
      <c r="BG23" s="7"/>
      <c r="BH23" s="8"/>
      <c r="BI23" s="8"/>
      <c r="BJ23" s="8"/>
      <c r="BK23" s="8"/>
      <c r="BL23" s="8"/>
      <c r="BM23" s="8"/>
      <c r="BN23" s="8"/>
      <c r="BO23" s="8"/>
      <c r="BP23" s="8"/>
      <c r="BQ23" s="8"/>
      <c r="BR23" s="8"/>
      <c r="BS23" s="8"/>
      <c r="BT23" s="8"/>
      <c r="BX23" s="127"/>
    </row>
    <row r="24" spans="3:76" ht="30" customHeight="1">
      <c r="C24" s="122"/>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5"/>
      <c r="AK24" s="128"/>
      <c r="AP24" s="122"/>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5"/>
      <c r="BX24" s="128"/>
    </row>
    <row r="25" spans="3:76" ht="30" customHeight="1">
      <c r="C25" s="122"/>
      <c r="D25" s="13"/>
      <c r="E25" s="13"/>
      <c r="F25" s="13"/>
      <c r="G25" s="13"/>
      <c r="H25" s="13"/>
      <c r="I25" s="13"/>
      <c r="J25" s="13"/>
      <c r="K25" s="305" t="s">
        <v>240</v>
      </c>
      <c r="L25" s="305"/>
      <c r="M25" s="305"/>
      <c r="N25" s="305"/>
      <c r="O25" s="305"/>
      <c r="P25" s="475">
        <f>'確認申請書'!O27</f>
        <v>0</v>
      </c>
      <c r="Q25" s="475"/>
      <c r="R25" s="475"/>
      <c r="S25" s="475"/>
      <c r="T25" s="475"/>
      <c r="U25" s="475"/>
      <c r="V25" s="475"/>
      <c r="W25" s="475"/>
      <c r="X25" s="475"/>
      <c r="Y25" s="475"/>
      <c r="Z25" s="475"/>
      <c r="AA25" s="475"/>
      <c r="AB25" s="475"/>
      <c r="AC25" s="475"/>
      <c r="AD25" s="475"/>
      <c r="AE25" s="475"/>
      <c r="AF25" s="475"/>
      <c r="AG25" s="475"/>
      <c r="AH25" s="262"/>
      <c r="AI25" s="262"/>
      <c r="AK25" s="128"/>
      <c r="AP25" s="122"/>
      <c r="AQ25" s="13"/>
      <c r="AR25" s="13"/>
      <c r="AS25" s="13"/>
      <c r="AT25" s="13"/>
      <c r="AU25" s="13"/>
      <c r="AV25" s="13"/>
      <c r="AW25" s="13"/>
      <c r="AX25" s="13"/>
      <c r="AY25" s="13"/>
      <c r="AZ25" s="305" t="s">
        <v>240</v>
      </c>
      <c r="BA25" s="305"/>
      <c r="BB25" s="305"/>
      <c r="BC25" s="305"/>
      <c r="BD25" s="305"/>
      <c r="BE25" s="346">
        <f>IF(P25="",'確認申請書'!Q27,P25)</f>
        <v>0</v>
      </c>
      <c r="BF25" s="346"/>
      <c r="BG25" s="346"/>
      <c r="BH25" s="346"/>
      <c r="BI25" s="346"/>
      <c r="BJ25" s="346"/>
      <c r="BK25" s="346"/>
      <c r="BL25" s="346"/>
      <c r="BM25" s="346"/>
      <c r="BN25" s="346"/>
      <c r="BO25" s="346"/>
      <c r="BP25" s="346"/>
      <c r="BQ25" s="346"/>
      <c r="BR25" s="346"/>
      <c r="BS25" s="346"/>
      <c r="BT25" s="346"/>
      <c r="BU25" s="262"/>
      <c r="BV25" s="262"/>
      <c r="BX25" s="128"/>
    </row>
    <row r="26" spans="3:76" ht="30" customHeight="1">
      <c r="C26" s="122"/>
      <c r="D26" s="13"/>
      <c r="E26" s="13"/>
      <c r="F26" s="13"/>
      <c r="G26" s="13"/>
      <c r="H26" s="13"/>
      <c r="I26" s="13"/>
      <c r="J26" s="13"/>
      <c r="K26" s="305"/>
      <c r="L26" s="305"/>
      <c r="M26" s="305"/>
      <c r="N26" s="305"/>
      <c r="O26" s="305"/>
      <c r="P26" s="475"/>
      <c r="Q26" s="475"/>
      <c r="R26" s="475"/>
      <c r="S26" s="475"/>
      <c r="T26" s="475"/>
      <c r="U26" s="475"/>
      <c r="V26" s="475"/>
      <c r="W26" s="475"/>
      <c r="X26" s="475"/>
      <c r="Y26" s="475"/>
      <c r="Z26" s="475"/>
      <c r="AA26" s="475"/>
      <c r="AB26" s="475"/>
      <c r="AC26" s="475"/>
      <c r="AD26" s="475"/>
      <c r="AE26" s="475"/>
      <c r="AF26" s="475"/>
      <c r="AG26" s="475"/>
      <c r="AH26" s="262"/>
      <c r="AI26" s="262"/>
      <c r="AK26" s="128"/>
      <c r="AP26" s="122"/>
      <c r="AQ26" s="13"/>
      <c r="AR26" s="13"/>
      <c r="AS26" s="13"/>
      <c r="AT26" s="13"/>
      <c r="AU26" s="13"/>
      <c r="AV26" s="13"/>
      <c r="AW26" s="13"/>
      <c r="AX26" s="13"/>
      <c r="AY26" s="13"/>
      <c r="AZ26" s="305"/>
      <c r="BA26" s="305"/>
      <c r="BB26" s="305"/>
      <c r="BC26" s="305"/>
      <c r="BD26" s="305"/>
      <c r="BE26" s="346"/>
      <c r="BF26" s="346"/>
      <c r="BG26" s="346"/>
      <c r="BH26" s="346"/>
      <c r="BI26" s="346"/>
      <c r="BJ26" s="346"/>
      <c r="BK26" s="346"/>
      <c r="BL26" s="346"/>
      <c r="BM26" s="346"/>
      <c r="BN26" s="346"/>
      <c r="BO26" s="346"/>
      <c r="BP26" s="346"/>
      <c r="BQ26" s="346"/>
      <c r="BR26" s="346"/>
      <c r="BS26" s="346"/>
      <c r="BT26" s="346"/>
      <c r="BU26" s="262"/>
      <c r="BV26" s="262"/>
      <c r="BX26" s="128"/>
    </row>
    <row r="27" spans="3:76" ht="15" customHeight="1">
      <c r="C27" s="12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7"/>
      <c r="AK27" s="128"/>
      <c r="AP27" s="122"/>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7"/>
      <c r="BX27" s="128"/>
    </row>
    <row r="28" spans="3:76" ht="15" customHeight="1">
      <c r="C28" s="122"/>
      <c r="O28" s="13"/>
      <c r="S28" s="8"/>
      <c r="T28" s="7"/>
      <c r="U28" s="8"/>
      <c r="V28" s="8"/>
      <c r="W28" s="8"/>
      <c r="X28" s="8"/>
      <c r="Y28" s="8"/>
      <c r="Z28" s="8"/>
      <c r="AA28" s="8"/>
      <c r="AB28" s="8"/>
      <c r="AC28" s="8"/>
      <c r="AD28" s="8"/>
      <c r="AE28" s="8"/>
      <c r="AF28" s="8"/>
      <c r="AG28" s="8"/>
      <c r="AK28" s="128"/>
      <c r="AP28" s="122"/>
      <c r="BB28" s="13"/>
      <c r="BF28" s="8"/>
      <c r="BG28" s="7"/>
      <c r="BH28" s="8"/>
      <c r="BI28" s="8"/>
      <c r="BJ28" s="8"/>
      <c r="BK28" s="8"/>
      <c r="BL28" s="8"/>
      <c r="BM28" s="8"/>
      <c r="BN28" s="8"/>
      <c r="BO28" s="8"/>
      <c r="BP28" s="8"/>
      <c r="BQ28" s="8"/>
      <c r="BR28" s="8"/>
      <c r="BS28" s="8"/>
      <c r="BT28" s="8"/>
      <c r="BX28" s="128"/>
    </row>
    <row r="29" spans="3:76" ht="13.5" customHeight="1">
      <c r="C29" s="12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c r="AK29" s="128"/>
      <c r="AP29" s="122"/>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5"/>
      <c r="BX29" s="128"/>
    </row>
    <row r="30" spans="3:76" ht="13.5" customHeight="1">
      <c r="C30" s="12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7"/>
      <c r="AK30" s="127"/>
      <c r="AP30" s="122"/>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7"/>
      <c r="BX30" s="127"/>
    </row>
    <row r="31" spans="3:76" ht="30" customHeight="1">
      <c r="C31" s="122"/>
      <c r="D31" s="13" t="s">
        <v>347</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7"/>
      <c r="AK31" s="127"/>
      <c r="AP31" s="122"/>
      <c r="AQ31" s="13" t="s">
        <v>347</v>
      </c>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7"/>
      <c r="BX31" s="127"/>
    </row>
    <row r="32" spans="3:76" ht="30" customHeight="1">
      <c r="C32" s="12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7"/>
      <c r="AK32" s="127"/>
      <c r="AP32" s="122"/>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7"/>
      <c r="BX32" s="127"/>
    </row>
    <row r="33" spans="3:76" ht="30" customHeight="1">
      <c r="C33" s="122"/>
      <c r="D33" s="13"/>
      <c r="E33" s="13" t="s">
        <v>348</v>
      </c>
      <c r="G33" s="13"/>
      <c r="H33" s="13"/>
      <c r="I33" s="13"/>
      <c r="J33" s="13"/>
      <c r="K33" s="13"/>
      <c r="L33" s="13"/>
      <c r="M33" s="13"/>
      <c r="N33" s="13"/>
      <c r="O33" s="13" t="s">
        <v>114</v>
      </c>
      <c r="P33" s="489" t="s">
        <v>350</v>
      </c>
      <c r="Q33" s="489"/>
      <c r="R33" s="490"/>
      <c r="S33" s="490"/>
      <c r="T33" s="8" t="s">
        <v>217</v>
      </c>
      <c r="U33" s="487"/>
      <c r="V33" s="487"/>
      <c r="W33" s="487"/>
      <c r="X33" s="487"/>
      <c r="Y33" s="13" t="s">
        <v>113</v>
      </c>
      <c r="Z33" s="13"/>
      <c r="AA33" s="13"/>
      <c r="AB33" s="13"/>
      <c r="AC33" s="13"/>
      <c r="AD33" s="13"/>
      <c r="AE33" s="13"/>
      <c r="AF33" s="13"/>
      <c r="AG33" s="13"/>
      <c r="AH33" s="13"/>
      <c r="AI33" s="7"/>
      <c r="AK33" s="127"/>
      <c r="AP33" s="122"/>
      <c r="AQ33" s="13"/>
      <c r="AR33" s="13" t="s">
        <v>348</v>
      </c>
      <c r="AT33" s="13"/>
      <c r="AU33" s="13"/>
      <c r="AV33" s="13"/>
      <c r="AW33" s="13"/>
      <c r="AX33" s="13"/>
      <c r="AY33" s="13"/>
      <c r="AZ33" s="13"/>
      <c r="BA33" s="13"/>
      <c r="BB33" s="13" t="s">
        <v>114</v>
      </c>
      <c r="BC33" s="489" t="s">
        <v>350</v>
      </c>
      <c r="BD33" s="489"/>
      <c r="BE33" s="521">
        <f>IF(R33="","",R33)</f>
      </c>
      <c r="BF33" s="521"/>
      <c r="BG33" s="8" t="s">
        <v>217</v>
      </c>
      <c r="BH33" s="508">
        <f>IF(U33="","",U33)</f>
      </c>
      <c r="BI33" s="508"/>
      <c r="BJ33" s="508"/>
      <c r="BK33" s="508"/>
      <c r="BL33" s="13" t="s">
        <v>113</v>
      </c>
      <c r="BM33" s="13"/>
      <c r="BN33" s="13"/>
      <c r="BO33" s="13"/>
      <c r="BP33" s="13"/>
      <c r="BQ33" s="13"/>
      <c r="BR33" s="13"/>
      <c r="BS33" s="13"/>
      <c r="BT33" s="13"/>
      <c r="BU33" s="13"/>
      <c r="BV33" s="7"/>
      <c r="BX33" s="127"/>
    </row>
    <row r="34" spans="3:76" ht="30" customHeight="1">
      <c r="C34" s="122"/>
      <c r="D34" s="13"/>
      <c r="E34" s="13"/>
      <c r="G34" s="13"/>
      <c r="H34" s="13"/>
      <c r="I34" s="13"/>
      <c r="J34" s="13"/>
      <c r="K34" s="13"/>
      <c r="L34" s="13"/>
      <c r="M34" s="13"/>
      <c r="N34" s="13"/>
      <c r="O34" s="13"/>
      <c r="P34" s="6"/>
      <c r="Q34" s="6"/>
      <c r="AA34" s="13"/>
      <c r="AB34" s="13"/>
      <c r="AC34" s="13"/>
      <c r="AD34" s="13"/>
      <c r="AE34" s="13"/>
      <c r="AF34" s="13"/>
      <c r="AG34" s="13"/>
      <c r="AH34" s="13"/>
      <c r="AI34" s="7"/>
      <c r="AK34" s="127"/>
      <c r="AP34" s="122"/>
      <c r="AQ34" s="13"/>
      <c r="AR34" s="13"/>
      <c r="AT34" s="13"/>
      <c r="AU34" s="13"/>
      <c r="AV34" s="13"/>
      <c r="AW34" s="13"/>
      <c r="AX34" s="13"/>
      <c r="AY34" s="13"/>
      <c r="AZ34" s="13"/>
      <c r="BA34" s="13"/>
      <c r="BB34" s="13"/>
      <c r="BC34" s="6"/>
      <c r="BD34" s="6"/>
      <c r="BE34" s="6"/>
      <c r="BF34" s="6"/>
      <c r="BG34" s="6"/>
      <c r="BH34" s="6"/>
      <c r="BI34" s="6"/>
      <c r="BJ34" s="6"/>
      <c r="BK34" s="6"/>
      <c r="BL34" s="13"/>
      <c r="BM34" s="13"/>
      <c r="BN34" s="13"/>
      <c r="BO34" s="13"/>
      <c r="BP34" s="13"/>
      <c r="BQ34" s="13"/>
      <c r="BR34" s="13"/>
      <c r="BS34" s="13"/>
      <c r="BT34" s="13"/>
      <c r="BU34" s="13"/>
      <c r="BV34" s="7"/>
      <c r="BX34" s="127"/>
    </row>
    <row r="35" spans="3:76" ht="30" customHeight="1">
      <c r="C35" s="122"/>
      <c r="D35" s="13"/>
      <c r="E35" s="13" t="s">
        <v>352</v>
      </c>
      <c r="G35" s="13"/>
      <c r="H35" s="13"/>
      <c r="I35" s="13"/>
      <c r="J35" s="13"/>
      <c r="K35" s="13"/>
      <c r="L35" s="13"/>
      <c r="M35" s="13"/>
      <c r="N35" s="526" t="s">
        <v>620</v>
      </c>
      <c r="O35" s="526"/>
      <c r="P35" s="526"/>
      <c r="Q35" s="526"/>
      <c r="R35" s="488"/>
      <c r="S35" s="488"/>
      <c r="T35" s="13" t="s">
        <v>110</v>
      </c>
      <c r="U35" s="488"/>
      <c r="V35" s="488"/>
      <c r="W35" s="13" t="s">
        <v>111</v>
      </c>
      <c r="X35" s="488"/>
      <c r="Y35" s="488"/>
      <c r="Z35" s="13" t="s">
        <v>112</v>
      </c>
      <c r="AA35" s="13"/>
      <c r="AB35" s="13"/>
      <c r="AC35" s="13"/>
      <c r="AD35" s="13"/>
      <c r="AE35" s="13"/>
      <c r="AF35" s="13"/>
      <c r="AG35" s="13"/>
      <c r="AH35" s="13"/>
      <c r="AI35" s="7"/>
      <c r="AK35" s="127"/>
      <c r="AP35" s="122"/>
      <c r="AQ35" s="13"/>
      <c r="AR35" s="13" t="s">
        <v>352</v>
      </c>
      <c r="AT35" s="13"/>
      <c r="AU35" s="13"/>
      <c r="AV35" s="13"/>
      <c r="AW35" s="13"/>
      <c r="AX35" s="13"/>
      <c r="AY35" s="13"/>
      <c r="AZ35" s="522" t="str">
        <f>IF(N35=0,"",N35)</f>
        <v>令和</v>
      </c>
      <c r="BA35" s="522"/>
      <c r="BB35" s="522"/>
      <c r="BC35" s="522"/>
      <c r="BD35" s="509">
        <f>IF(R35="","",R35)</f>
      </c>
      <c r="BE35" s="509"/>
      <c r="BF35" s="13" t="s">
        <v>110</v>
      </c>
      <c r="BG35" s="509">
        <f>IF(U35="","",U35)</f>
      </c>
      <c r="BH35" s="509"/>
      <c r="BI35" s="13" t="s">
        <v>111</v>
      </c>
      <c r="BJ35" s="509">
        <f>IF(X35="","",X35)</f>
      </c>
      <c r="BK35" s="509"/>
      <c r="BL35" s="13" t="s">
        <v>112</v>
      </c>
      <c r="BM35" s="13"/>
      <c r="BN35" s="13"/>
      <c r="BO35" s="13"/>
      <c r="BP35" s="13"/>
      <c r="BQ35" s="13"/>
      <c r="BR35" s="13"/>
      <c r="BS35" s="13"/>
      <c r="BT35" s="13"/>
      <c r="BU35" s="13"/>
      <c r="BV35" s="7"/>
      <c r="BX35" s="127"/>
    </row>
    <row r="36" spans="3:76" ht="30" customHeight="1">
      <c r="C36" s="122"/>
      <c r="D36" s="13"/>
      <c r="E36" s="13"/>
      <c r="G36" s="13"/>
      <c r="H36" s="13"/>
      <c r="I36" s="13"/>
      <c r="J36" s="13"/>
      <c r="K36" s="13"/>
      <c r="L36" s="13"/>
      <c r="M36" s="13"/>
      <c r="N36" s="13"/>
      <c r="O36" s="13"/>
      <c r="P36" s="13"/>
      <c r="Q36" s="6"/>
      <c r="R36" s="6"/>
      <c r="S36" s="13"/>
      <c r="T36" s="6"/>
      <c r="U36" s="6"/>
      <c r="V36" s="13"/>
      <c r="W36" s="6"/>
      <c r="X36" s="6"/>
      <c r="Y36" s="13"/>
      <c r="Z36" s="13"/>
      <c r="AA36" s="13"/>
      <c r="AB36" s="13"/>
      <c r="AC36" s="13"/>
      <c r="AD36" s="13"/>
      <c r="AE36" s="13"/>
      <c r="AF36" s="13"/>
      <c r="AG36" s="13"/>
      <c r="AH36" s="13"/>
      <c r="AI36" s="7"/>
      <c r="AK36" s="127"/>
      <c r="AP36" s="122"/>
      <c r="AQ36" s="13"/>
      <c r="AR36" s="13"/>
      <c r="AT36" s="13"/>
      <c r="AU36" s="13"/>
      <c r="AV36" s="13"/>
      <c r="AW36" s="13"/>
      <c r="AX36" s="13"/>
      <c r="AY36" s="13"/>
      <c r="AZ36" s="13"/>
      <c r="BA36" s="13"/>
      <c r="BB36" s="13"/>
      <c r="BC36" s="13"/>
      <c r="BD36" s="6"/>
      <c r="BE36" s="6"/>
      <c r="BF36" s="13"/>
      <c r="BG36" s="6"/>
      <c r="BH36" s="6"/>
      <c r="BI36" s="13"/>
      <c r="BJ36" s="6"/>
      <c r="BK36" s="6"/>
      <c r="BL36" s="13"/>
      <c r="BM36" s="13"/>
      <c r="BN36" s="13"/>
      <c r="BO36" s="13"/>
      <c r="BP36" s="13"/>
      <c r="BQ36" s="13"/>
      <c r="BR36" s="13"/>
      <c r="BS36" s="13"/>
      <c r="BT36" s="13"/>
      <c r="BU36" s="13"/>
      <c r="BV36" s="7"/>
      <c r="BX36" s="127"/>
    </row>
    <row r="37" spans="3:76" ht="30" customHeight="1">
      <c r="C37" s="122"/>
      <c r="D37" s="13"/>
      <c r="E37" s="13" t="s">
        <v>152</v>
      </c>
      <c r="F37" s="13"/>
      <c r="G37" s="13"/>
      <c r="H37" s="13"/>
      <c r="I37" s="13"/>
      <c r="J37" s="13"/>
      <c r="K37" s="13"/>
      <c r="L37" s="13"/>
      <c r="M37" s="13"/>
      <c r="N37" s="485" t="s">
        <v>624</v>
      </c>
      <c r="O37" s="485"/>
      <c r="P37" s="485"/>
      <c r="Q37" s="485"/>
      <c r="R37" s="485"/>
      <c r="S37" s="485"/>
      <c r="T37" s="485"/>
      <c r="U37" s="485"/>
      <c r="V37" s="485"/>
      <c r="W37" s="485"/>
      <c r="X37" s="485"/>
      <c r="Y37" s="485"/>
      <c r="Z37" s="485"/>
      <c r="AA37" s="485"/>
      <c r="AB37" s="485"/>
      <c r="AC37" s="485"/>
      <c r="AD37" s="485"/>
      <c r="AE37" s="486"/>
      <c r="AF37" s="486"/>
      <c r="AG37" s="486"/>
      <c r="AH37" s="486"/>
      <c r="AI37" s="486"/>
      <c r="AK37" s="127"/>
      <c r="AP37" s="122"/>
      <c r="AQ37" s="13"/>
      <c r="AR37" s="13" t="s">
        <v>152</v>
      </c>
      <c r="AS37" s="13"/>
      <c r="AT37" s="13"/>
      <c r="AU37" s="13"/>
      <c r="AV37" s="13"/>
      <c r="AW37" s="13"/>
      <c r="AX37" s="13"/>
      <c r="AY37" s="13"/>
      <c r="AZ37" s="13"/>
      <c r="BA37" s="510" t="str">
        <f>N37</f>
        <v>一般財団法人　石川県建築住宅センター　理事長</v>
      </c>
      <c r="BB37" s="510"/>
      <c r="BC37" s="510"/>
      <c r="BD37" s="510"/>
      <c r="BE37" s="510"/>
      <c r="BF37" s="510"/>
      <c r="BG37" s="510"/>
      <c r="BH37" s="510"/>
      <c r="BI37" s="510"/>
      <c r="BJ37" s="510"/>
      <c r="BK37" s="510"/>
      <c r="BL37" s="510"/>
      <c r="BM37" s="510"/>
      <c r="BN37" s="510"/>
      <c r="BO37" s="510"/>
      <c r="BP37" s="510"/>
      <c r="BQ37" s="510"/>
      <c r="BR37" s="370">
        <f>IF(AE37="","",AE37)</f>
      </c>
      <c r="BS37" s="370"/>
      <c r="BT37" s="370"/>
      <c r="BU37" s="370"/>
      <c r="BV37" s="370"/>
      <c r="BX37" s="127"/>
    </row>
    <row r="38" spans="3:76" ht="30" customHeight="1">
      <c r="C38" s="12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7"/>
      <c r="AK38" s="127"/>
      <c r="AP38" s="122"/>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7"/>
      <c r="BX38" s="127"/>
    </row>
    <row r="39" spans="3:76" ht="30" customHeight="1">
      <c r="C39" s="122"/>
      <c r="D39" s="13"/>
      <c r="E39" s="13" t="s">
        <v>480</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7"/>
      <c r="AK39" s="127"/>
      <c r="AP39" s="122"/>
      <c r="AQ39" s="13"/>
      <c r="AR39" s="13" t="s">
        <v>480</v>
      </c>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7"/>
      <c r="BX39" s="127"/>
    </row>
    <row r="40" spans="3:76" ht="30" customHeight="1">
      <c r="C40" s="122"/>
      <c r="D40" s="13"/>
      <c r="E40" s="13"/>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K40" s="127"/>
      <c r="AP40" s="122"/>
      <c r="AQ40" s="13"/>
      <c r="AR40" s="13"/>
      <c r="AS40" s="363">
        <f aca="true" t="shared" si="0" ref="AS40:AS45">IF(F40="","",F40)</f>
      </c>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X40" s="127"/>
    </row>
    <row r="41" spans="3:76" ht="30" customHeight="1">
      <c r="C41" s="122"/>
      <c r="D41" s="13"/>
      <c r="E41" s="13"/>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K41" s="127"/>
      <c r="AP41" s="122"/>
      <c r="AQ41" s="13"/>
      <c r="AR41" s="13"/>
      <c r="AS41" s="363">
        <f t="shared" si="0"/>
      </c>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X41" s="127"/>
    </row>
    <row r="42" spans="3:76" ht="30" customHeight="1">
      <c r="C42" s="122"/>
      <c r="D42" s="13"/>
      <c r="E42" s="13"/>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K42" s="127"/>
      <c r="AP42" s="122"/>
      <c r="AQ42" s="13"/>
      <c r="AR42" s="13"/>
      <c r="AS42" s="363">
        <f t="shared" si="0"/>
      </c>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X42" s="127"/>
    </row>
    <row r="43" spans="3:76" ht="30" customHeight="1">
      <c r="C43" s="122"/>
      <c r="D43" s="13"/>
      <c r="E43" s="13"/>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K43" s="127"/>
      <c r="AP43" s="122"/>
      <c r="AQ43" s="13"/>
      <c r="AR43" s="13"/>
      <c r="AS43" s="363">
        <f t="shared" si="0"/>
      </c>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3"/>
      <c r="BU43" s="363"/>
      <c r="BV43" s="363"/>
      <c r="BX43" s="127"/>
    </row>
    <row r="44" spans="3:76" ht="30" customHeight="1">
      <c r="C44" s="122"/>
      <c r="D44" s="13"/>
      <c r="E44" s="13"/>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K44" s="127"/>
      <c r="AP44" s="122"/>
      <c r="AQ44" s="13"/>
      <c r="AR44" s="13"/>
      <c r="AS44" s="363">
        <f t="shared" si="0"/>
      </c>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X44" s="127"/>
    </row>
    <row r="45" spans="3:76" ht="30" customHeight="1">
      <c r="C45" s="122"/>
      <c r="D45" s="13"/>
      <c r="E45" s="13"/>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K45" s="128"/>
      <c r="AP45" s="122"/>
      <c r="AQ45" s="13"/>
      <c r="AR45" s="13"/>
      <c r="AS45" s="363">
        <f t="shared" si="0"/>
      </c>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3"/>
      <c r="BQ45" s="363"/>
      <c r="BR45" s="363"/>
      <c r="BS45" s="363"/>
      <c r="BT45" s="363"/>
      <c r="BU45" s="363"/>
      <c r="BV45" s="363"/>
      <c r="BX45" s="128"/>
    </row>
    <row r="46" spans="3:76" ht="30" customHeight="1">
      <c r="C46" s="122"/>
      <c r="D46" s="27"/>
      <c r="E46" s="27"/>
      <c r="F46" s="27"/>
      <c r="G46" s="27"/>
      <c r="H46" s="27"/>
      <c r="I46" s="27"/>
      <c r="J46" s="27"/>
      <c r="K46" s="27"/>
      <c r="L46" s="27"/>
      <c r="M46" s="27"/>
      <c r="N46" s="27"/>
      <c r="O46" s="27"/>
      <c r="P46" s="27"/>
      <c r="Q46" s="27"/>
      <c r="R46" s="27"/>
      <c r="S46" s="27"/>
      <c r="T46" s="27"/>
      <c r="U46" s="27"/>
      <c r="V46" s="27"/>
      <c r="W46" s="23"/>
      <c r="X46" s="23"/>
      <c r="Y46" s="23"/>
      <c r="Z46" s="23"/>
      <c r="AA46" s="23"/>
      <c r="AB46" s="27"/>
      <c r="AC46" s="27"/>
      <c r="AD46" s="27"/>
      <c r="AE46" s="27"/>
      <c r="AF46" s="27"/>
      <c r="AG46" s="27"/>
      <c r="AH46" s="27"/>
      <c r="AI46" s="60"/>
      <c r="AK46" s="128"/>
      <c r="AP46" s="122"/>
      <c r="AQ46" s="27"/>
      <c r="AR46" s="27"/>
      <c r="AS46" s="27"/>
      <c r="AT46" s="27"/>
      <c r="AU46" s="27"/>
      <c r="AV46" s="27"/>
      <c r="AW46" s="27"/>
      <c r="AX46" s="27"/>
      <c r="AY46" s="27"/>
      <c r="AZ46" s="27"/>
      <c r="BA46" s="27"/>
      <c r="BB46" s="27"/>
      <c r="BC46" s="27"/>
      <c r="BD46" s="27"/>
      <c r="BE46" s="27"/>
      <c r="BF46" s="27"/>
      <c r="BG46" s="27"/>
      <c r="BH46" s="27"/>
      <c r="BI46" s="27"/>
      <c r="BJ46" s="23"/>
      <c r="BK46" s="23"/>
      <c r="BL46" s="23"/>
      <c r="BM46" s="23"/>
      <c r="BN46" s="23"/>
      <c r="BO46" s="27"/>
      <c r="BP46" s="27"/>
      <c r="BQ46" s="27"/>
      <c r="BR46" s="27"/>
      <c r="BS46" s="27"/>
      <c r="BT46" s="27"/>
      <c r="BU46" s="27"/>
      <c r="BV46" s="60"/>
      <c r="BX46" s="128"/>
    </row>
    <row r="47" spans="3:76" ht="30" customHeight="1">
      <c r="C47" s="122"/>
      <c r="D47" s="16" t="s">
        <v>174</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8"/>
      <c r="AK47" s="128"/>
      <c r="AP47" s="122"/>
      <c r="AQ47" s="16" t="s">
        <v>174</v>
      </c>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8"/>
      <c r="BX47" s="128"/>
    </row>
    <row r="48" spans="3:76" ht="25.5" customHeight="1">
      <c r="C48" s="122"/>
      <c r="D48" s="19"/>
      <c r="E48" s="20"/>
      <c r="F48" s="20"/>
      <c r="G48" s="20"/>
      <c r="H48" s="20"/>
      <c r="I48" s="20"/>
      <c r="J48" s="20"/>
      <c r="K48" s="20"/>
      <c r="L48" s="6"/>
      <c r="M48" s="6"/>
      <c r="N48" s="6"/>
      <c r="O48" s="6"/>
      <c r="P48" s="6"/>
      <c r="Q48" s="6"/>
      <c r="R48" s="6"/>
      <c r="S48" s="6"/>
      <c r="T48" s="6"/>
      <c r="U48" s="6"/>
      <c r="V48" s="6"/>
      <c r="W48" s="6"/>
      <c r="X48" s="6"/>
      <c r="Y48" s="6"/>
      <c r="Z48" s="6"/>
      <c r="AA48" s="6"/>
      <c r="AB48" s="6"/>
      <c r="AC48" s="6"/>
      <c r="AD48" s="6"/>
      <c r="AE48" s="6"/>
      <c r="AF48" s="6"/>
      <c r="AG48" s="6"/>
      <c r="AH48" s="6"/>
      <c r="AI48" s="21"/>
      <c r="AK48" s="128"/>
      <c r="AP48" s="122"/>
      <c r="AQ48" s="19"/>
      <c r="AR48" s="20"/>
      <c r="AS48" s="20"/>
      <c r="AT48" s="20"/>
      <c r="AU48" s="20"/>
      <c r="AV48" s="20"/>
      <c r="AW48" s="20"/>
      <c r="AX48" s="20"/>
      <c r="AY48" s="6"/>
      <c r="AZ48" s="6"/>
      <c r="BA48" s="6"/>
      <c r="BB48" s="6"/>
      <c r="BC48" s="6"/>
      <c r="BD48" s="6"/>
      <c r="BE48" s="6"/>
      <c r="BF48" s="6"/>
      <c r="BG48" s="6"/>
      <c r="BH48" s="6"/>
      <c r="BI48" s="6"/>
      <c r="BJ48" s="6"/>
      <c r="BK48" s="6"/>
      <c r="BL48" s="6"/>
      <c r="BM48" s="6"/>
      <c r="BN48" s="6"/>
      <c r="BO48" s="6"/>
      <c r="BP48" s="6"/>
      <c r="BQ48" s="6"/>
      <c r="BR48" s="6"/>
      <c r="BS48" s="6"/>
      <c r="BT48" s="6"/>
      <c r="BU48" s="6"/>
      <c r="BV48" s="21"/>
      <c r="BX48" s="128"/>
    </row>
    <row r="49" spans="3:76" ht="30" customHeight="1">
      <c r="C49" s="122"/>
      <c r="D49" s="19"/>
      <c r="E49" s="20"/>
      <c r="F49" s="20"/>
      <c r="G49" s="20"/>
      <c r="H49" s="20"/>
      <c r="I49" s="20"/>
      <c r="J49" s="20"/>
      <c r="K49" s="20"/>
      <c r="L49" s="6"/>
      <c r="M49" s="6"/>
      <c r="N49" s="6"/>
      <c r="O49" s="6"/>
      <c r="P49" s="6"/>
      <c r="Q49" s="6"/>
      <c r="R49" s="6"/>
      <c r="S49" s="6"/>
      <c r="T49" s="6"/>
      <c r="U49" s="6"/>
      <c r="V49" s="6"/>
      <c r="W49" s="6"/>
      <c r="X49" s="6"/>
      <c r="Y49" s="6"/>
      <c r="Z49" s="6"/>
      <c r="AA49" s="6"/>
      <c r="AB49" s="6"/>
      <c r="AC49" s="6"/>
      <c r="AD49" s="6"/>
      <c r="AE49" s="6"/>
      <c r="AF49" s="6"/>
      <c r="AG49" s="6"/>
      <c r="AH49" s="6"/>
      <c r="AI49" s="21"/>
      <c r="AK49" s="128"/>
      <c r="AP49" s="122"/>
      <c r="AQ49" s="19"/>
      <c r="AR49" s="20"/>
      <c r="AS49" s="20"/>
      <c r="AT49" s="20"/>
      <c r="AU49" s="20"/>
      <c r="AV49" s="20"/>
      <c r="AW49" s="20"/>
      <c r="AX49" s="20"/>
      <c r="AY49" s="6"/>
      <c r="AZ49" s="6"/>
      <c r="BA49" s="6"/>
      <c r="BB49" s="6"/>
      <c r="BC49" s="6"/>
      <c r="BD49" s="6"/>
      <c r="BE49" s="6"/>
      <c r="BF49" s="6"/>
      <c r="BG49" s="6"/>
      <c r="BH49" s="6"/>
      <c r="BI49" s="6"/>
      <c r="BJ49" s="6"/>
      <c r="BK49" s="6"/>
      <c r="BL49" s="6"/>
      <c r="BM49" s="6"/>
      <c r="BN49" s="6"/>
      <c r="BO49" s="6"/>
      <c r="BP49" s="6"/>
      <c r="BQ49" s="6"/>
      <c r="BR49" s="6"/>
      <c r="BS49" s="6"/>
      <c r="BT49" s="6"/>
      <c r="BU49" s="6"/>
      <c r="BV49" s="21"/>
      <c r="BX49" s="128"/>
    </row>
    <row r="50" spans="3:76" ht="25.5" customHeight="1">
      <c r="C50" s="1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4"/>
      <c r="AK50" s="128"/>
      <c r="AP50" s="122"/>
      <c r="AQ50" s="22"/>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4"/>
      <c r="BX50" s="128"/>
    </row>
    <row r="51" spans="3:76" ht="30" customHeight="1">
      <c r="C51" s="122"/>
      <c r="D51" s="310" t="s">
        <v>89</v>
      </c>
      <c r="E51" s="311"/>
      <c r="F51" s="311"/>
      <c r="G51" s="311"/>
      <c r="H51" s="311"/>
      <c r="I51" s="311"/>
      <c r="J51" s="311"/>
      <c r="K51" s="312"/>
      <c r="L51" s="310" t="s">
        <v>90</v>
      </c>
      <c r="M51" s="311"/>
      <c r="N51" s="311"/>
      <c r="O51" s="311"/>
      <c r="P51" s="311"/>
      <c r="Q51" s="311"/>
      <c r="R51" s="311"/>
      <c r="S51" s="312"/>
      <c r="T51" s="310" t="s">
        <v>91</v>
      </c>
      <c r="U51" s="311"/>
      <c r="V51" s="311"/>
      <c r="W51" s="311"/>
      <c r="X51" s="311"/>
      <c r="Y51" s="311"/>
      <c r="Z51" s="311"/>
      <c r="AA51" s="312"/>
      <c r="AB51" s="310" t="s">
        <v>92</v>
      </c>
      <c r="AC51" s="311"/>
      <c r="AD51" s="311"/>
      <c r="AE51" s="311"/>
      <c r="AF51" s="311"/>
      <c r="AG51" s="311"/>
      <c r="AH51" s="311"/>
      <c r="AI51" s="312"/>
      <c r="AK51" s="128"/>
      <c r="AP51" s="122"/>
      <c r="AQ51" s="310" t="s">
        <v>89</v>
      </c>
      <c r="AR51" s="311"/>
      <c r="AS51" s="311"/>
      <c r="AT51" s="311"/>
      <c r="AU51" s="311"/>
      <c r="AV51" s="311"/>
      <c r="AW51" s="311"/>
      <c r="AX51" s="312"/>
      <c r="AY51" s="310" t="s">
        <v>90</v>
      </c>
      <c r="AZ51" s="311"/>
      <c r="BA51" s="311"/>
      <c r="BB51" s="311"/>
      <c r="BC51" s="311"/>
      <c r="BD51" s="311"/>
      <c r="BE51" s="311"/>
      <c r="BF51" s="312"/>
      <c r="BG51" s="310" t="s">
        <v>91</v>
      </c>
      <c r="BH51" s="311"/>
      <c r="BI51" s="311"/>
      <c r="BJ51" s="311"/>
      <c r="BK51" s="311"/>
      <c r="BL51" s="311"/>
      <c r="BM51" s="311"/>
      <c r="BN51" s="312"/>
      <c r="BO51" s="310" t="s">
        <v>92</v>
      </c>
      <c r="BP51" s="311"/>
      <c r="BQ51" s="311"/>
      <c r="BR51" s="311"/>
      <c r="BS51" s="311"/>
      <c r="BT51" s="311"/>
      <c r="BU51" s="311"/>
      <c r="BV51" s="312"/>
      <c r="BX51" s="128"/>
    </row>
    <row r="52" spans="3:76" ht="25.5" customHeight="1">
      <c r="C52" s="122"/>
      <c r="D52" s="313"/>
      <c r="E52" s="314"/>
      <c r="F52" s="314"/>
      <c r="G52" s="314"/>
      <c r="H52" s="314"/>
      <c r="I52" s="314"/>
      <c r="J52" s="314"/>
      <c r="K52" s="315"/>
      <c r="L52" s="313"/>
      <c r="M52" s="314"/>
      <c r="N52" s="314"/>
      <c r="O52" s="314"/>
      <c r="P52" s="314"/>
      <c r="Q52" s="314"/>
      <c r="R52" s="314"/>
      <c r="S52" s="315"/>
      <c r="T52" s="313"/>
      <c r="U52" s="314"/>
      <c r="V52" s="314"/>
      <c r="W52" s="314"/>
      <c r="X52" s="314"/>
      <c r="Y52" s="314"/>
      <c r="Z52" s="314"/>
      <c r="AA52" s="315"/>
      <c r="AB52" s="313"/>
      <c r="AC52" s="314"/>
      <c r="AD52" s="314"/>
      <c r="AE52" s="314"/>
      <c r="AF52" s="314"/>
      <c r="AG52" s="314"/>
      <c r="AH52" s="314"/>
      <c r="AI52" s="315"/>
      <c r="AK52" s="128"/>
      <c r="AP52" s="122"/>
      <c r="AQ52" s="313"/>
      <c r="AR52" s="314"/>
      <c r="AS52" s="314"/>
      <c r="AT52" s="314"/>
      <c r="AU52" s="314"/>
      <c r="AV52" s="314"/>
      <c r="AW52" s="314"/>
      <c r="AX52" s="315"/>
      <c r="AY52" s="313"/>
      <c r="AZ52" s="314"/>
      <c r="BA52" s="314"/>
      <c r="BB52" s="314"/>
      <c r="BC52" s="314"/>
      <c r="BD52" s="314"/>
      <c r="BE52" s="314"/>
      <c r="BF52" s="315"/>
      <c r="BG52" s="313"/>
      <c r="BH52" s="314"/>
      <c r="BI52" s="314"/>
      <c r="BJ52" s="314"/>
      <c r="BK52" s="314"/>
      <c r="BL52" s="314"/>
      <c r="BM52" s="314"/>
      <c r="BN52" s="315"/>
      <c r="BO52" s="313"/>
      <c r="BP52" s="314"/>
      <c r="BQ52" s="314"/>
      <c r="BR52" s="314"/>
      <c r="BS52" s="314"/>
      <c r="BT52" s="314"/>
      <c r="BU52" s="314"/>
      <c r="BV52" s="315"/>
      <c r="BX52" s="128"/>
    </row>
    <row r="53" spans="3:76" ht="30" customHeight="1">
      <c r="C53" s="122"/>
      <c r="D53" s="310" t="s">
        <v>621</v>
      </c>
      <c r="E53" s="311"/>
      <c r="F53" s="25"/>
      <c r="G53" s="307" t="s">
        <v>110</v>
      </c>
      <c r="H53" s="25"/>
      <c r="I53" s="307" t="s">
        <v>111</v>
      </c>
      <c r="J53" s="25"/>
      <c r="K53" s="316" t="s">
        <v>112</v>
      </c>
      <c r="L53" s="29"/>
      <c r="M53" s="13"/>
      <c r="N53" s="13"/>
      <c r="O53" s="13"/>
      <c r="P53" s="13"/>
      <c r="Q53" s="13"/>
      <c r="R53" s="13"/>
      <c r="S53" s="30"/>
      <c r="T53" s="29"/>
      <c r="U53" s="13"/>
      <c r="V53" s="13"/>
      <c r="W53" s="13"/>
      <c r="X53" s="13"/>
      <c r="Y53" s="13"/>
      <c r="Z53" s="13"/>
      <c r="AA53" s="13"/>
      <c r="AB53" s="310" t="s">
        <v>621</v>
      </c>
      <c r="AC53" s="311"/>
      <c r="AD53" s="13"/>
      <c r="AE53" s="307" t="s">
        <v>110</v>
      </c>
      <c r="AF53" s="13"/>
      <c r="AG53" s="307" t="s">
        <v>111</v>
      </c>
      <c r="AH53" s="13"/>
      <c r="AI53" s="293" t="s">
        <v>112</v>
      </c>
      <c r="AK53" s="128"/>
      <c r="AP53" s="122"/>
      <c r="AQ53" s="310" t="s">
        <v>621</v>
      </c>
      <c r="AR53" s="311"/>
      <c r="AS53" s="25"/>
      <c r="AT53" s="307" t="s">
        <v>110</v>
      </c>
      <c r="AU53" s="25"/>
      <c r="AV53" s="307" t="s">
        <v>111</v>
      </c>
      <c r="AW53" s="25"/>
      <c r="AX53" s="316" t="s">
        <v>112</v>
      </c>
      <c r="AY53" s="29"/>
      <c r="AZ53" s="13"/>
      <c r="BA53" s="13"/>
      <c r="BB53" s="13"/>
      <c r="BC53" s="13"/>
      <c r="BD53" s="13"/>
      <c r="BE53" s="13"/>
      <c r="BF53" s="30"/>
      <c r="BG53" s="29"/>
      <c r="BH53" s="13"/>
      <c r="BI53" s="13"/>
      <c r="BJ53" s="13"/>
      <c r="BK53" s="13"/>
      <c r="BL53" s="13"/>
      <c r="BM53" s="13"/>
      <c r="BN53" s="13"/>
      <c r="BO53" s="310" t="s">
        <v>621</v>
      </c>
      <c r="BP53" s="311"/>
      <c r="BQ53" s="13"/>
      <c r="BR53" s="307" t="s">
        <v>110</v>
      </c>
      <c r="BS53" s="13"/>
      <c r="BT53" s="307" t="s">
        <v>111</v>
      </c>
      <c r="BU53" s="13"/>
      <c r="BV53" s="293" t="s">
        <v>112</v>
      </c>
      <c r="BX53" s="128"/>
    </row>
    <row r="54" spans="3:76" ht="25.5" customHeight="1">
      <c r="C54" s="122"/>
      <c r="D54" s="313"/>
      <c r="E54" s="314"/>
      <c r="F54" s="27"/>
      <c r="G54" s="308"/>
      <c r="H54" s="27"/>
      <c r="I54" s="308"/>
      <c r="J54" s="27"/>
      <c r="K54" s="317"/>
      <c r="L54" s="29"/>
      <c r="M54" s="13"/>
      <c r="N54" s="13"/>
      <c r="O54" s="13"/>
      <c r="P54" s="13"/>
      <c r="Q54" s="13"/>
      <c r="R54" s="13"/>
      <c r="S54" s="30"/>
      <c r="T54" s="29"/>
      <c r="U54" s="13"/>
      <c r="V54" s="13"/>
      <c r="W54" s="13"/>
      <c r="X54" s="13"/>
      <c r="Y54" s="13"/>
      <c r="Z54" s="13"/>
      <c r="AA54" s="13"/>
      <c r="AB54" s="313"/>
      <c r="AC54" s="314"/>
      <c r="AD54" s="27"/>
      <c r="AE54" s="308"/>
      <c r="AF54" s="27"/>
      <c r="AG54" s="308"/>
      <c r="AH54" s="27"/>
      <c r="AI54" s="294"/>
      <c r="AK54" s="128"/>
      <c r="AP54" s="122"/>
      <c r="AQ54" s="313"/>
      <c r="AR54" s="314"/>
      <c r="AS54" s="27"/>
      <c r="AT54" s="308"/>
      <c r="AU54" s="27"/>
      <c r="AV54" s="308"/>
      <c r="AW54" s="27"/>
      <c r="AX54" s="317"/>
      <c r="AY54" s="29"/>
      <c r="AZ54" s="13"/>
      <c r="BA54" s="13"/>
      <c r="BB54" s="13"/>
      <c r="BC54" s="13"/>
      <c r="BD54" s="13"/>
      <c r="BE54" s="13"/>
      <c r="BF54" s="30"/>
      <c r="BG54" s="29"/>
      <c r="BH54" s="13"/>
      <c r="BI54" s="13"/>
      <c r="BJ54" s="13"/>
      <c r="BK54" s="13"/>
      <c r="BL54" s="13"/>
      <c r="BM54" s="13"/>
      <c r="BN54" s="13"/>
      <c r="BO54" s="313"/>
      <c r="BP54" s="314"/>
      <c r="BQ54" s="27"/>
      <c r="BR54" s="308"/>
      <c r="BS54" s="27"/>
      <c r="BT54" s="308"/>
      <c r="BU54" s="27"/>
      <c r="BV54" s="294"/>
      <c r="BX54" s="128"/>
    </row>
    <row r="55" spans="3:76" ht="30" customHeight="1">
      <c r="C55" s="122"/>
      <c r="D55" s="296" t="s">
        <v>114</v>
      </c>
      <c r="E55" s="13"/>
      <c r="F55" s="13"/>
      <c r="G55" s="6"/>
      <c r="H55" s="13"/>
      <c r="I55" s="6"/>
      <c r="J55" s="13"/>
      <c r="K55" s="316" t="s">
        <v>115</v>
      </c>
      <c r="L55" s="29"/>
      <c r="M55" s="13"/>
      <c r="N55" s="13"/>
      <c r="O55" s="13"/>
      <c r="P55" s="13"/>
      <c r="Q55" s="13"/>
      <c r="R55" s="13"/>
      <c r="S55" s="30"/>
      <c r="T55" s="29"/>
      <c r="U55" s="13"/>
      <c r="V55" s="13"/>
      <c r="W55" s="13"/>
      <c r="X55" s="13"/>
      <c r="Y55" s="13"/>
      <c r="Z55" s="13"/>
      <c r="AA55" s="13"/>
      <c r="AB55" s="296" t="s">
        <v>114</v>
      </c>
      <c r="AC55" s="6"/>
      <c r="AD55" s="13"/>
      <c r="AE55" s="6"/>
      <c r="AF55" s="13"/>
      <c r="AG55" s="6"/>
      <c r="AH55" s="13"/>
      <c r="AI55" s="293" t="s">
        <v>113</v>
      </c>
      <c r="AK55" s="128"/>
      <c r="AP55" s="122"/>
      <c r="AQ55" s="296" t="s">
        <v>114</v>
      </c>
      <c r="AR55" s="13"/>
      <c r="AS55" s="13"/>
      <c r="AT55" s="6"/>
      <c r="AU55" s="13"/>
      <c r="AV55" s="6"/>
      <c r="AW55" s="13"/>
      <c r="AX55" s="316" t="s">
        <v>115</v>
      </c>
      <c r="AY55" s="29"/>
      <c r="AZ55" s="13"/>
      <c r="BA55" s="13"/>
      <c r="BB55" s="13"/>
      <c r="BC55" s="13"/>
      <c r="BD55" s="13"/>
      <c r="BE55" s="13"/>
      <c r="BF55" s="30"/>
      <c r="BG55" s="29"/>
      <c r="BH55" s="13"/>
      <c r="BI55" s="13"/>
      <c r="BJ55" s="13"/>
      <c r="BK55" s="13"/>
      <c r="BL55" s="13"/>
      <c r="BM55" s="13"/>
      <c r="BN55" s="13"/>
      <c r="BO55" s="296" t="s">
        <v>114</v>
      </c>
      <c r="BP55" s="6"/>
      <c r="BQ55" s="13"/>
      <c r="BR55" s="6"/>
      <c r="BS55" s="13"/>
      <c r="BT55" s="6"/>
      <c r="BU55" s="13"/>
      <c r="BV55" s="293" t="s">
        <v>113</v>
      </c>
      <c r="BX55" s="128"/>
    </row>
    <row r="56" spans="3:76" ht="25.5" customHeight="1">
      <c r="C56" s="122"/>
      <c r="D56" s="297"/>
      <c r="E56" s="27"/>
      <c r="F56" s="27"/>
      <c r="G56" s="27"/>
      <c r="H56" s="27"/>
      <c r="I56" s="27"/>
      <c r="J56" s="27"/>
      <c r="K56" s="317"/>
      <c r="L56" s="29"/>
      <c r="M56" s="13"/>
      <c r="N56" s="13"/>
      <c r="O56" s="13"/>
      <c r="P56" s="13"/>
      <c r="Q56" s="13"/>
      <c r="R56" s="13"/>
      <c r="S56" s="30"/>
      <c r="T56" s="29"/>
      <c r="U56" s="13"/>
      <c r="V56" s="13"/>
      <c r="W56" s="13"/>
      <c r="X56" s="13"/>
      <c r="Y56" s="13"/>
      <c r="Z56" s="13"/>
      <c r="AA56" s="13"/>
      <c r="AB56" s="297"/>
      <c r="AC56" s="27"/>
      <c r="AD56" s="27"/>
      <c r="AE56" s="27"/>
      <c r="AF56" s="27"/>
      <c r="AG56" s="27"/>
      <c r="AH56" s="27"/>
      <c r="AI56" s="294"/>
      <c r="AK56" s="128"/>
      <c r="AP56" s="122"/>
      <c r="AQ56" s="297"/>
      <c r="AR56" s="27"/>
      <c r="AS56" s="27"/>
      <c r="AT56" s="27"/>
      <c r="AU56" s="27"/>
      <c r="AV56" s="27"/>
      <c r="AW56" s="27"/>
      <c r="AX56" s="317"/>
      <c r="AY56" s="29"/>
      <c r="AZ56" s="13"/>
      <c r="BA56" s="13"/>
      <c r="BB56" s="13"/>
      <c r="BC56" s="13"/>
      <c r="BD56" s="13"/>
      <c r="BE56" s="13"/>
      <c r="BF56" s="30"/>
      <c r="BG56" s="29"/>
      <c r="BH56" s="13"/>
      <c r="BI56" s="13"/>
      <c r="BJ56" s="13"/>
      <c r="BK56" s="13"/>
      <c r="BL56" s="13"/>
      <c r="BM56" s="13"/>
      <c r="BN56" s="13"/>
      <c r="BO56" s="297"/>
      <c r="BP56" s="27"/>
      <c r="BQ56" s="27"/>
      <c r="BR56" s="27"/>
      <c r="BS56" s="27"/>
      <c r="BT56" s="27"/>
      <c r="BU56" s="27"/>
      <c r="BV56" s="294"/>
      <c r="BX56" s="128"/>
    </row>
    <row r="57" spans="3:76" ht="30" customHeight="1">
      <c r="C57" s="122"/>
      <c r="D57" s="310" t="s">
        <v>721</v>
      </c>
      <c r="E57" s="311"/>
      <c r="F57" s="311"/>
      <c r="G57" s="311"/>
      <c r="H57" s="311"/>
      <c r="I57" s="311"/>
      <c r="J57" s="311"/>
      <c r="K57" s="312"/>
      <c r="L57" s="29"/>
      <c r="M57" s="13"/>
      <c r="N57" s="13"/>
      <c r="O57" s="13"/>
      <c r="P57" s="13"/>
      <c r="Q57" s="13"/>
      <c r="R57" s="13"/>
      <c r="S57" s="30"/>
      <c r="T57" s="29"/>
      <c r="U57" s="13"/>
      <c r="V57" s="13"/>
      <c r="W57" s="13"/>
      <c r="X57" s="13"/>
      <c r="Y57" s="13"/>
      <c r="Z57" s="13"/>
      <c r="AA57" s="13"/>
      <c r="AB57" s="310" t="s">
        <v>721</v>
      </c>
      <c r="AC57" s="311"/>
      <c r="AD57" s="311"/>
      <c r="AE57" s="311"/>
      <c r="AF57" s="311"/>
      <c r="AG57" s="311"/>
      <c r="AH57" s="311"/>
      <c r="AI57" s="312"/>
      <c r="AK57" s="128"/>
      <c r="AP57" s="122"/>
      <c r="AQ57" s="310" t="s">
        <v>721</v>
      </c>
      <c r="AR57" s="311"/>
      <c r="AS57" s="311"/>
      <c r="AT57" s="311"/>
      <c r="AU57" s="311"/>
      <c r="AV57" s="311"/>
      <c r="AW57" s="311"/>
      <c r="AX57" s="312"/>
      <c r="AY57" s="29"/>
      <c r="AZ57" s="13"/>
      <c r="BA57" s="13"/>
      <c r="BB57" s="13"/>
      <c r="BC57" s="13"/>
      <c r="BD57" s="13"/>
      <c r="BE57" s="13"/>
      <c r="BF57" s="30"/>
      <c r="BG57" s="29"/>
      <c r="BH57" s="13"/>
      <c r="BI57" s="13"/>
      <c r="BJ57" s="13"/>
      <c r="BK57" s="13"/>
      <c r="BL57" s="13"/>
      <c r="BM57" s="13"/>
      <c r="BN57" s="13"/>
      <c r="BO57" s="310" t="s">
        <v>721</v>
      </c>
      <c r="BP57" s="311"/>
      <c r="BQ57" s="311"/>
      <c r="BR57" s="311"/>
      <c r="BS57" s="311"/>
      <c r="BT57" s="311"/>
      <c r="BU57" s="311"/>
      <c r="BV57" s="312"/>
      <c r="BX57" s="128"/>
    </row>
    <row r="58" spans="3:76" ht="25.5" customHeight="1">
      <c r="C58" s="122"/>
      <c r="D58" s="313"/>
      <c r="E58" s="314"/>
      <c r="F58" s="314"/>
      <c r="G58" s="314"/>
      <c r="H58" s="314"/>
      <c r="I58" s="314"/>
      <c r="J58" s="314"/>
      <c r="K58" s="315"/>
      <c r="L58" s="26"/>
      <c r="M58" s="27"/>
      <c r="N58" s="27"/>
      <c r="O58" s="27"/>
      <c r="P58" s="27"/>
      <c r="Q58" s="27"/>
      <c r="R58" s="27"/>
      <c r="S58" s="28"/>
      <c r="T58" s="26"/>
      <c r="U58" s="27"/>
      <c r="V58" s="27"/>
      <c r="W58" s="27"/>
      <c r="X58" s="27"/>
      <c r="Y58" s="27"/>
      <c r="Z58" s="27"/>
      <c r="AA58" s="27"/>
      <c r="AB58" s="313"/>
      <c r="AC58" s="314"/>
      <c r="AD58" s="314"/>
      <c r="AE58" s="314"/>
      <c r="AF58" s="314"/>
      <c r="AG58" s="314"/>
      <c r="AH58" s="314"/>
      <c r="AI58" s="315"/>
      <c r="AK58" s="128"/>
      <c r="AP58" s="122"/>
      <c r="AQ58" s="313"/>
      <c r="AR58" s="314"/>
      <c r="AS58" s="314"/>
      <c r="AT58" s="314"/>
      <c r="AU58" s="314"/>
      <c r="AV58" s="314"/>
      <c r="AW58" s="314"/>
      <c r="AX58" s="315"/>
      <c r="AY58" s="26"/>
      <c r="AZ58" s="27"/>
      <c r="BA58" s="27"/>
      <c r="BB58" s="27"/>
      <c r="BC58" s="27"/>
      <c r="BD58" s="27"/>
      <c r="BE58" s="27"/>
      <c r="BF58" s="28"/>
      <c r="BG58" s="26"/>
      <c r="BH58" s="27"/>
      <c r="BI58" s="27"/>
      <c r="BJ58" s="27"/>
      <c r="BK58" s="27"/>
      <c r="BL58" s="27"/>
      <c r="BM58" s="27"/>
      <c r="BN58" s="27"/>
      <c r="BO58" s="313"/>
      <c r="BP58" s="314"/>
      <c r="BQ58" s="314"/>
      <c r="BR58" s="314"/>
      <c r="BS58" s="314"/>
      <c r="BT58" s="314"/>
      <c r="BU58" s="314"/>
      <c r="BV58" s="315"/>
      <c r="BX58" s="128"/>
    </row>
    <row r="59" spans="3:76" ht="30" customHeight="1">
      <c r="C59" s="122"/>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K59" s="128"/>
      <c r="AP59" s="12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X59" s="128"/>
    </row>
    <row r="60" spans="3:76" ht="30" customHeight="1">
      <c r="C60" s="12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7"/>
      <c r="AK60" s="128"/>
      <c r="AP60" s="12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7"/>
      <c r="BX60" s="128"/>
    </row>
    <row r="61" spans="3:76" ht="30" customHeight="1">
      <c r="C61" s="122"/>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7"/>
      <c r="AK61" s="128"/>
      <c r="AP61" s="12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7"/>
      <c r="BX61" s="128"/>
    </row>
    <row r="62" spans="3:76" ht="30" customHeight="1">
      <c r="C62" s="12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7"/>
      <c r="AK62" s="128"/>
      <c r="AP62" s="12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7"/>
      <c r="BX62" s="128"/>
    </row>
    <row r="63" spans="3:76" ht="30" customHeight="1">
      <c r="C63" s="12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7"/>
      <c r="AK63" s="128"/>
      <c r="AP63" s="12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7"/>
      <c r="BX63" s="128"/>
    </row>
    <row r="64" spans="3:76" ht="30" customHeight="1">
      <c r="C64" s="12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7"/>
      <c r="AK64" s="128"/>
      <c r="AP64" s="12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7"/>
      <c r="BX64" s="128"/>
    </row>
    <row r="65" spans="3:76" ht="30" customHeight="1">
      <c r="C65" s="122"/>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7"/>
      <c r="AK65" s="128"/>
      <c r="AP65" s="12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7"/>
      <c r="BX65" s="128"/>
    </row>
    <row r="66" spans="3:76" ht="25.5" customHeight="1">
      <c r="C66" s="122"/>
      <c r="D66" s="13"/>
      <c r="E66" s="13" t="s">
        <v>201</v>
      </c>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7"/>
      <c r="AK66" s="128"/>
      <c r="AP66" s="122"/>
      <c r="AQ66" s="13"/>
      <c r="AR66" s="13" t="s">
        <v>201</v>
      </c>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7"/>
      <c r="BX66" s="128"/>
    </row>
    <row r="67" spans="3:76" ht="9.75" customHeight="1">
      <c r="C67" s="122"/>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7"/>
      <c r="AK67" s="128"/>
      <c r="AP67" s="12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7"/>
      <c r="BX67" s="128"/>
    </row>
    <row r="68" spans="3:76" ht="7.5" customHeight="1">
      <c r="C68" s="122"/>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P68" s="122"/>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row>
    <row r="69" spans="3:78" ht="27" customHeight="1">
      <c r="C69" s="122"/>
      <c r="T69" s="6" t="s">
        <v>247</v>
      </c>
      <c r="AK69" s="127"/>
      <c r="AM69" s="8" t="s">
        <v>500</v>
      </c>
      <c r="AP69" s="122"/>
      <c r="BG69" s="6" t="s">
        <v>247</v>
      </c>
      <c r="BX69" s="127"/>
      <c r="BZ69" s="8" t="s">
        <v>500</v>
      </c>
    </row>
    <row r="70" spans="3:76" ht="27" customHeight="1">
      <c r="C70" s="122"/>
      <c r="D70" s="60" t="s">
        <v>687</v>
      </c>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60"/>
      <c r="AK70" s="127"/>
      <c r="AP70" s="122"/>
      <c r="AQ70" s="27" t="s">
        <v>687</v>
      </c>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60"/>
      <c r="BX70" s="127"/>
    </row>
    <row r="71" spans="3:76" ht="6.75" customHeight="1">
      <c r="C71" s="122"/>
      <c r="D71" s="61"/>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61"/>
      <c r="AK71" s="127"/>
      <c r="AP71" s="122"/>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61"/>
      <c r="BX71" s="127"/>
    </row>
    <row r="72" spans="3:76" ht="27" customHeight="1">
      <c r="C72" s="122"/>
      <c r="D72" s="7" t="s">
        <v>688</v>
      </c>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7"/>
      <c r="AK72" s="127"/>
      <c r="AP72" s="122"/>
      <c r="AQ72" s="13" t="s">
        <v>688</v>
      </c>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7"/>
      <c r="BX72" s="127"/>
    </row>
    <row r="73" spans="3:76" ht="27" customHeight="1">
      <c r="C73" s="122"/>
      <c r="D73" s="13"/>
      <c r="E73" s="13" t="s">
        <v>5</v>
      </c>
      <c r="F73" s="13"/>
      <c r="G73" s="13"/>
      <c r="H73" s="13"/>
      <c r="I73" s="13"/>
      <c r="J73" s="13"/>
      <c r="K73" s="13"/>
      <c r="L73" s="13"/>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K73" s="127"/>
      <c r="AP73" s="122"/>
      <c r="AQ73" s="13"/>
      <c r="AR73" s="13" t="s">
        <v>5</v>
      </c>
      <c r="AS73" s="13"/>
      <c r="AT73" s="13"/>
      <c r="AU73" s="13"/>
      <c r="AV73" s="13"/>
      <c r="AW73" s="13"/>
      <c r="AX73" s="13"/>
      <c r="AY73" s="13"/>
      <c r="AZ73" s="369">
        <f>IF(AND(M73="",'確認申請書'!L73=""),"",IF(M73="",'確認申請書'!L73,M73))</f>
      </c>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X73" s="127"/>
    </row>
    <row r="74" spans="3:76" ht="27" customHeight="1">
      <c r="C74" s="122"/>
      <c r="D74" s="13"/>
      <c r="E74" s="13" t="s">
        <v>6</v>
      </c>
      <c r="F74" s="13"/>
      <c r="G74" s="13"/>
      <c r="H74" s="13"/>
      <c r="I74" s="13"/>
      <c r="J74" s="13"/>
      <c r="K74" s="13"/>
      <c r="L74" s="13"/>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K74" s="127"/>
      <c r="AP74" s="122"/>
      <c r="AQ74" s="13"/>
      <c r="AR74" s="13" t="s">
        <v>6</v>
      </c>
      <c r="AS74" s="13"/>
      <c r="AT74" s="13"/>
      <c r="AU74" s="13"/>
      <c r="AV74" s="13"/>
      <c r="AW74" s="13"/>
      <c r="AX74" s="13"/>
      <c r="AY74" s="13"/>
      <c r="AZ74" s="339">
        <f>IF(AND(M74="",'確認申請書'!L74=""),"",IF(M74="",'確認申請書'!L74,M74))</f>
      </c>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X74" s="127"/>
    </row>
    <row r="75" spans="3:76" ht="27" customHeight="1">
      <c r="C75" s="122"/>
      <c r="D75" s="13"/>
      <c r="E75" s="13" t="s">
        <v>573</v>
      </c>
      <c r="F75" s="13"/>
      <c r="G75" s="13"/>
      <c r="H75" s="13"/>
      <c r="I75" s="13"/>
      <c r="J75" s="13"/>
      <c r="K75" s="13"/>
      <c r="L75" s="13"/>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K75" s="127"/>
      <c r="AP75" s="122"/>
      <c r="AQ75" s="13"/>
      <c r="AR75" s="13" t="s">
        <v>573</v>
      </c>
      <c r="AS75" s="13"/>
      <c r="AT75" s="13"/>
      <c r="AU75" s="13"/>
      <c r="AV75" s="13"/>
      <c r="AW75" s="13"/>
      <c r="AX75" s="13"/>
      <c r="AY75" s="13"/>
      <c r="AZ75" s="339">
        <f>IF(AND(M75="",'確認申請書'!L75=""),"",IF(M75="",'確認申請書'!L75,M75))</f>
      </c>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X75" s="127"/>
    </row>
    <row r="76" spans="3:76" ht="27" customHeight="1">
      <c r="C76" s="122"/>
      <c r="D76" s="13"/>
      <c r="E76" s="13" t="s">
        <v>7</v>
      </c>
      <c r="F76" s="13"/>
      <c r="G76" s="13"/>
      <c r="H76" s="13"/>
      <c r="I76" s="13"/>
      <c r="J76" s="13"/>
      <c r="K76" s="13"/>
      <c r="L76" s="13"/>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K76" s="127"/>
      <c r="AP76" s="122"/>
      <c r="AQ76" s="13"/>
      <c r="AR76" s="13" t="s">
        <v>7</v>
      </c>
      <c r="AS76" s="13"/>
      <c r="AT76" s="13"/>
      <c r="AU76" s="13"/>
      <c r="AV76" s="13"/>
      <c r="AW76" s="13"/>
      <c r="AX76" s="13"/>
      <c r="AY76" s="13"/>
      <c r="AZ76" s="339">
        <f>IF(AND(M76="",'確認申請書'!L76=""),"",IF(M76="",'確認申請書'!L76,M76))</f>
      </c>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X76" s="127"/>
    </row>
    <row r="77" spans="3:76" ht="27" customHeight="1">
      <c r="C77" s="122"/>
      <c r="D77" s="13"/>
      <c r="E77" s="13" t="s">
        <v>8</v>
      </c>
      <c r="F77" s="13"/>
      <c r="G77" s="13"/>
      <c r="H77" s="13"/>
      <c r="I77" s="13"/>
      <c r="J77" s="13"/>
      <c r="K77" s="13"/>
      <c r="L77" s="13"/>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K77" s="127"/>
      <c r="AP77" s="122"/>
      <c r="AQ77" s="13"/>
      <c r="AR77" s="13" t="s">
        <v>8</v>
      </c>
      <c r="AS77" s="13"/>
      <c r="AT77" s="13"/>
      <c r="AU77" s="13"/>
      <c r="AV77" s="13"/>
      <c r="AW77" s="13"/>
      <c r="AX77" s="13"/>
      <c r="AY77" s="13"/>
      <c r="AZ77" s="339">
        <f>IF(AND(M77="",'確認申請書'!L77=""),"",IF(M77="",'確認申請書'!L77,M77))</f>
      </c>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X77" s="127"/>
    </row>
    <row r="78" spans="3:76" ht="6.75" customHeight="1">
      <c r="C78" s="122"/>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60"/>
      <c r="AK78" s="127"/>
      <c r="AP78" s="122"/>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60"/>
      <c r="BX78" s="127"/>
    </row>
    <row r="79" spans="3:76" ht="6.75" customHeight="1">
      <c r="C79" s="122"/>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61"/>
      <c r="AK79" s="127"/>
      <c r="AP79" s="122"/>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61"/>
      <c r="BX79" s="127"/>
    </row>
    <row r="80" spans="3:76" ht="27" customHeight="1">
      <c r="C80" s="122"/>
      <c r="D80" s="13" t="s">
        <v>32</v>
      </c>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7"/>
      <c r="AK80" s="127"/>
      <c r="AP80" s="122"/>
      <c r="AQ80" s="13" t="s">
        <v>32</v>
      </c>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7"/>
      <c r="BX80" s="127"/>
    </row>
    <row r="81" spans="2:76" ht="27" customHeight="1">
      <c r="B81" s="160">
        <f>IF(OR(N81="１級",N81="1級",N81="一級"),"大臣",IF(OR(N81="２級",N81="2級",N81="二級",N81="木造"),"知事",""))</f>
      </c>
      <c r="C81" s="123"/>
      <c r="D81" s="13"/>
      <c r="E81" s="13" t="s">
        <v>252</v>
      </c>
      <c r="F81" s="13"/>
      <c r="G81" s="13"/>
      <c r="H81" s="13"/>
      <c r="I81" s="13"/>
      <c r="J81" s="13"/>
      <c r="K81" s="13"/>
      <c r="L81" s="13"/>
      <c r="M81" s="51" t="s">
        <v>13</v>
      </c>
      <c r="N81" s="475"/>
      <c r="O81" s="475"/>
      <c r="P81" s="31" t="s">
        <v>254</v>
      </c>
      <c r="Q81" s="31"/>
      <c r="R81" s="31"/>
      <c r="S81" s="56"/>
      <c r="T81" s="56"/>
      <c r="U81" s="51" t="str">
        <f>IF(B81="","（ 大臣・",IF(B81="知事","（",))</f>
        <v>（ 大臣・</v>
      </c>
      <c r="V81" s="475"/>
      <c r="W81" s="475"/>
      <c r="X81" s="475"/>
      <c r="Y81" s="299" t="str">
        <f>IF(B81="大臣","（大臣","知事")</f>
        <v>知事</v>
      </c>
      <c r="Z81" s="299"/>
      <c r="AA81" s="31"/>
      <c r="AB81" s="51" t="s">
        <v>456</v>
      </c>
      <c r="AC81" s="31" t="s">
        <v>114</v>
      </c>
      <c r="AD81" s="475"/>
      <c r="AE81" s="475"/>
      <c r="AF81" s="475"/>
      <c r="AG81" s="475"/>
      <c r="AH81" s="475"/>
      <c r="AI81" s="31" t="s">
        <v>113</v>
      </c>
      <c r="AK81" s="127"/>
      <c r="AO81" s="160">
        <f>IF(OR(BA81="１級",BA81="1級",BA81="一級"),"大臣",IF(OR(BA81="２級",BA81="2級",BA81="二級",BA81="木造"),"知事",""))</f>
      </c>
      <c r="AP81" s="123"/>
      <c r="AQ81" s="13"/>
      <c r="AR81" s="13" t="s">
        <v>252</v>
      </c>
      <c r="AS81" s="13"/>
      <c r="AT81" s="13"/>
      <c r="AU81" s="13"/>
      <c r="AV81" s="13"/>
      <c r="AW81" s="13"/>
      <c r="AX81" s="13"/>
      <c r="AY81" s="13"/>
      <c r="AZ81" s="51" t="s">
        <v>13</v>
      </c>
      <c r="BA81" s="504">
        <f>IF(AND(N81="",'確認申請書'!M81=""),"",IF(N81="",'確認申請書'!M81,N81))</f>
      </c>
      <c r="BB81" s="504"/>
      <c r="BC81" s="31" t="s">
        <v>254</v>
      </c>
      <c r="BD81" s="31"/>
      <c r="BE81" s="31"/>
      <c r="BF81" s="56"/>
      <c r="BG81" s="56"/>
      <c r="BH81" s="51" t="str">
        <f>IF(AO81="","（ 大臣・",IF(AO81="知事","（",))</f>
        <v>（ 大臣・</v>
      </c>
      <c r="BI81" s="505">
        <f>IF(AND(V81="",'確認申請書'!U81=""),"",IF(V81="",'確認申請書'!U81,V81))</f>
      </c>
      <c r="BJ81" s="505"/>
      <c r="BK81" s="505"/>
      <c r="BL81" s="299" t="str">
        <f>IF(AO81="大臣","（大臣","知事")</f>
        <v>知事</v>
      </c>
      <c r="BM81" s="299"/>
      <c r="BN81" s="31"/>
      <c r="BO81" s="51" t="s">
        <v>456</v>
      </c>
      <c r="BP81" s="31" t="s">
        <v>114</v>
      </c>
      <c r="BQ81" s="505">
        <f>IF(AND(AD81="",'確認申請書'!AC81=""),"",IF(AD81="",'確認申請書'!AC81,AD81))</f>
      </c>
      <c r="BR81" s="505"/>
      <c r="BS81" s="505"/>
      <c r="BT81" s="505"/>
      <c r="BU81" s="505"/>
      <c r="BV81" s="31" t="s">
        <v>113</v>
      </c>
      <c r="BX81" s="127"/>
    </row>
    <row r="82" spans="3:76" ht="27" customHeight="1">
      <c r="C82" s="122"/>
      <c r="D82" s="13"/>
      <c r="E82" s="13" t="s">
        <v>6</v>
      </c>
      <c r="F82" s="13"/>
      <c r="G82" s="13"/>
      <c r="H82" s="13"/>
      <c r="I82" s="13"/>
      <c r="J82" s="13"/>
      <c r="K82" s="13"/>
      <c r="L82" s="13"/>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K82" s="127"/>
      <c r="AP82" s="122"/>
      <c r="AQ82" s="13"/>
      <c r="AR82" s="13" t="s">
        <v>6</v>
      </c>
      <c r="AS82" s="13"/>
      <c r="AT82" s="13"/>
      <c r="AU82" s="13"/>
      <c r="AV82" s="13"/>
      <c r="AW82" s="13"/>
      <c r="AX82" s="13"/>
      <c r="AY82" s="13"/>
      <c r="AZ82" s="339">
        <f>IF(AND(M82="",'確認申請書'!L82=""),"",IF(M82="",'確認申請書'!L82,M82))</f>
      </c>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X82" s="127"/>
    </row>
    <row r="83" spans="3:88" ht="27" customHeight="1">
      <c r="C83" s="122"/>
      <c r="D83" s="13"/>
      <c r="E83" s="13" t="s">
        <v>561</v>
      </c>
      <c r="F83" s="13"/>
      <c r="G83" s="13"/>
      <c r="H83" s="13"/>
      <c r="I83" s="13"/>
      <c r="J83" s="13"/>
      <c r="K83" s="13"/>
      <c r="L83" s="13"/>
      <c r="M83" s="78" t="s">
        <v>13</v>
      </c>
      <c r="N83" s="437"/>
      <c r="O83" s="437"/>
      <c r="P83" s="82" t="s">
        <v>205</v>
      </c>
      <c r="Q83" s="82"/>
      <c r="R83" s="82"/>
      <c r="S83" s="78"/>
      <c r="T83" s="77"/>
      <c r="U83" s="78" t="s">
        <v>13</v>
      </c>
      <c r="V83" s="437"/>
      <c r="W83" s="437"/>
      <c r="X83" s="437"/>
      <c r="Y83" s="82" t="s">
        <v>457</v>
      </c>
      <c r="Z83" s="82"/>
      <c r="AA83" s="82"/>
      <c r="AB83" s="78" t="s">
        <v>458</v>
      </c>
      <c r="AC83" s="82" t="s">
        <v>114</v>
      </c>
      <c r="AD83" s="437"/>
      <c r="AE83" s="437"/>
      <c r="AF83" s="437"/>
      <c r="AG83" s="437"/>
      <c r="AH83" s="437"/>
      <c r="AI83" s="82" t="s">
        <v>113</v>
      </c>
      <c r="AK83" s="128"/>
      <c r="AL83" s="7"/>
      <c r="AM83" s="7"/>
      <c r="AN83" s="7"/>
      <c r="AO83" s="7"/>
      <c r="AP83" s="122"/>
      <c r="AQ83" s="13"/>
      <c r="AR83" s="13" t="s">
        <v>561</v>
      </c>
      <c r="AS83" s="13"/>
      <c r="AT83" s="13"/>
      <c r="AU83" s="13"/>
      <c r="AV83" s="13"/>
      <c r="AW83" s="13"/>
      <c r="AX83" s="13"/>
      <c r="AY83" s="13"/>
      <c r="AZ83" s="78" t="s">
        <v>13</v>
      </c>
      <c r="BA83" s="504">
        <f>IF(AND(N83="",'確認申請書'!M83=""),"",IF(N83="",'確認申請書'!M83,N83))</f>
      </c>
      <c r="BB83" s="504"/>
      <c r="BC83" s="82" t="s">
        <v>205</v>
      </c>
      <c r="BD83" s="82"/>
      <c r="BE83" s="82"/>
      <c r="BF83" s="78"/>
      <c r="BG83" s="77"/>
      <c r="BH83" s="78" t="s">
        <v>13</v>
      </c>
      <c r="BI83" s="505">
        <f>IF(AND(V83="",'確認申請書'!U83=""),"",IF(V83="",'確認申請書'!U83,V83))</f>
      </c>
      <c r="BJ83" s="505"/>
      <c r="BK83" s="505"/>
      <c r="BL83" s="82" t="s">
        <v>457</v>
      </c>
      <c r="BM83" s="82"/>
      <c r="BN83" s="82"/>
      <c r="BO83" s="78" t="s">
        <v>458</v>
      </c>
      <c r="BP83" s="82" t="s">
        <v>114</v>
      </c>
      <c r="BQ83" s="505">
        <f>IF(AND(AD83="",'確認申請書'!AC83=""),"",IF(AD83="",'確認申請書'!AC83,AD83))</f>
      </c>
      <c r="BR83" s="505"/>
      <c r="BS83" s="505"/>
      <c r="BT83" s="505"/>
      <c r="BU83" s="505"/>
      <c r="BV83" s="82" t="s">
        <v>113</v>
      </c>
      <c r="BX83" s="128"/>
      <c r="BY83" s="7"/>
      <c r="BZ83" s="7"/>
      <c r="CA83" s="7"/>
      <c r="CB83" s="7"/>
      <c r="CC83" s="7"/>
      <c r="CD83" s="7"/>
      <c r="CE83" s="7"/>
      <c r="CF83" s="7"/>
      <c r="CG83" s="7"/>
      <c r="CH83" s="7"/>
      <c r="CI83" s="7"/>
      <c r="CJ83" s="13"/>
    </row>
    <row r="84" spans="3:76" ht="27" customHeight="1">
      <c r="C84" s="122"/>
      <c r="D84" s="13"/>
      <c r="E84" s="13"/>
      <c r="F84" s="13"/>
      <c r="G84" s="13"/>
      <c r="H84" s="13"/>
      <c r="I84" s="13"/>
      <c r="J84" s="13"/>
      <c r="K84" s="13"/>
      <c r="L84" s="13"/>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K84" s="127"/>
      <c r="AP84" s="122"/>
      <c r="AQ84" s="13"/>
      <c r="AR84" s="13"/>
      <c r="AS84" s="13"/>
      <c r="AT84" s="13"/>
      <c r="AU84" s="13"/>
      <c r="AV84" s="13"/>
      <c r="AW84" s="13"/>
      <c r="AX84" s="13"/>
      <c r="AY84" s="13"/>
      <c r="AZ84" s="339">
        <f>IF(AND(M84="",'確認申請書'!L84=""),"",IF(M84="",'確認申請書'!L84,M84))</f>
      </c>
      <c r="BA84" s="339"/>
      <c r="BB84" s="339"/>
      <c r="BC84" s="339"/>
      <c r="BD84" s="339"/>
      <c r="BE84" s="339"/>
      <c r="BF84" s="339"/>
      <c r="BG84" s="339"/>
      <c r="BH84" s="339"/>
      <c r="BI84" s="339"/>
      <c r="BJ84" s="339"/>
      <c r="BK84" s="339"/>
      <c r="BL84" s="339"/>
      <c r="BM84" s="339"/>
      <c r="BN84" s="339"/>
      <c r="BO84" s="339"/>
      <c r="BP84" s="339"/>
      <c r="BQ84" s="339"/>
      <c r="BR84" s="339"/>
      <c r="BS84" s="339"/>
      <c r="BT84" s="339"/>
      <c r="BU84" s="339"/>
      <c r="BV84" s="339"/>
      <c r="BX84" s="127"/>
    </row>
    <row r="85" spans="3:76" ht="27" customHeight="1">
      <c r="C85" s="122"/>
      <c r="D85" s="13"/>
      <c r="E85" s="13" t="s">
        <v>562</v>
      </c>
      <c r="F85" s="13"/>
      <c r="G85" s="13"/>
      <c r="H85" s="13"/>
      <c r="I85" s="13"/>
      <c r="J85" s="13"/>
      <c r="K85" s="13"/>
      <c r="L85" s="13"/>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K85" s="127"/>
      <c r="AP85" s="122"/>
      <c r="AQ85" s="13"/>
      <c r="AR85" s="13" t="s">
        <v>562</v>
      </c>
      <c r="AS85" s="13"/>
      <c r="AT85" s="13"/>
      <c r="AU85" s="13"/>
      <c r="AV85" s="13"/>
      <c r="AW85" s="13"/>
      <c r="AX85" s="13"/>
      <c r="AY85" s="13"/>
      <c r="AZ85" s="339">
        <f>IF(AND(M85="",'確認申請書'!L85=""),"",IF(M85="",'確認申請書'!L85,M85))</f>
      </c>
      <c r="BA85" s="339"/>
      <c r="BB85" s="339"/>
      <c r="BC85" s="339"/>
      <c r="BD85" s="339"/>
      <c r="BE85" s="339"/>
      <c r="BF85" s="339"/>
      <c r="BG85" s="339"/>
      <c r="BH85" s="339"/>
      <c r="BI85" s="339"/>
      <c r="BJ85" s="339"/>
      <c r="BK85" s="339"/>
      <c r="BL85" s="339"/>
      <c r="BM85" s="339"/>
      <c r="BN85" s="339"/>
      <c r="BO85" s="339"/>
      <c r="BP85" s="339"/>
      <c r="BQ85" s="339"/>
      <c r="BR85" s="339"/>
      <c r="BS85" s="339"/>
      <c r="BT85" s="339"/>
      <c r="BU85" s="339"/>
      <c r="BV85" s="339"/>
      <c r="BX85" s="127"/>
    </row>
    <row r="86" spans="3:76" ht="27" customHeight="1">
      <c r="C86" s="122"/>
      <c r="D86" s="13"/>
      <c r="E86" s="13" t="s">
        <v>257</v>
      </c>
      <c r="F86" s="13"/>
      <c r="G86" s="13"/>
      <c r="H86" s="13"/>
      <c r="I86" s="13"/>
      <c r="J86" s="13"/>
      <c r="K86" s="13"/>
      <c r="L86" s="13"/>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K86" s="127"/>
      <c r="AP86" s="122"/>
      <c r="AQ86" s="13"/>
      <c r="AR86" s="13" t="s">
        <v>257</v>
      </c>
      <c r="AS86" s="13"/>
      <c r="AT86" s="13"/>
      <c r="AU86" s="13"/>
      <c r="AV86" s="13"/>
      <c r="AW86" s="13"/>
      <c r="AX86" s="13"/>
      <c r="AY86" s="13"/>
      <c r="AZ86" s="339">
        <f>IF(AND(M86="",'確認申請書'!L86=""),"",IF(M86="",'確認申請書'!L86,M86))</f>
      </c>
      <c r="BA86" s="339"/>
      <c r="BB86" s="339"/>
      <c r="BC86" s="339"/>
      <c r="BD86" s="339"/>
      <c r="BE86" s="339"/>
      <c r="BF86" s="339"/>
      <c r="BG86" s="339"/>
      <c r="BH86" s="339"/>
      <c r="BI86" s="339"/>
      <c r="BJ86" s="339"/>
      <c r="BK86" s="339"/>
      <c r="BL86" s="339"/>
      <c r="BM86" s="339"/>
      <c r="BN86" s="339"/>
      <c r="BO86" s="339"/>
      <c r="BP86" s="339"/>
      <c r="BQ86" s="339"/>
      <c r="BR86" s="339"/>
      <c r="BS86" s="339"/>
      <c r="BT86" s="339"/>
      <c r="BU86" s="339"/>
      <c r="BV86" s="339"/>
      <c r="BX86" s="127"/>
    </row>
    <row r="87" spans="3:76" ht="27" customHeight="1">
      <c r="C87" s="122"/>
      <c r="D87" s="13"/>
      <c r="E87" s="13" t="s">
        <v>258</v>
      </c>
      <c r="F87" s="13"/>
      <c r="G87" s="13"/>
      <c r="H87" s="13"/>
      <c r="I87" s="13"/>
      <c r="J87" s="13"/>
      <c r="K87" s="13"/>
      <c r="L87" s="13"/>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K87" s="127"/>
      <c r="AP87" s="122"/>
      <c r="AQ87" s="13"/>
      <c r="AR87" s="13" t="s">
        <v>258</v>
      </c>
      <c r="AS87" s="13"/>
      <c r="AT87" s="13"/>
      <c r="AU87" s="13"/>
      <c r="AV87" s="13"/>
      <c r="AW87" s="13"/>
      <c r="AX87" s="13"/>
      <c r="AY87" s="13"/>
      <c r="AZ87" s="339">
        <f>IF(AND(M87="",'確認申請書'!L87=""),"",IF(M87="",'確認申請書'!L87,M87))</f>
      </c>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X87" s="127"/>
    </row>
    <row r="88" spans="3:76" ht="6.75" customHeight="1">
      <c r="C88" s="122"/>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60"/>
      <c r="AK88" s="127"/>
      <c r="AP88" s="122"/>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60"/>
      <c r="BX88" s="127"/>
    </row>
    <row r="89" spans="3:76" ht="6.75" customHeight="1">
      <c r="C89" s="122"/>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61"/>
      <c r="AK89" s="127"/>
      <c r="AP89" s="122"/>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61"/>
      <c r="BX89" s="127"/>
    </row>
    <row r="90" spans="3:76" ht="27" customHeight="1">
      <c r="C90" s="122"/>
      <c r="D90" s="13" t="s">
        <v>206</v>
      </c>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7"/>
      <c r="AK90" s="127"/>
      <c r="AP90" s="122"/>
      <c r="AQ90" s="13" t="s">
        <v>206</v>
      </c>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7"/>
      <c r="BX90" s="127"/>
    </row>
    <row r="91" spans="3:76" ht="27" customHeight="1">
      <c r="C91" s="122"/>
      <c r="D91" s="13" t="s">
        <v>207</v>
      </c>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7"/>
      <c r="AK91" s="127"/>
      <c r="AP91" s="122"/>
      <c r="AQ91" s="13" t="s">
        <v>207</v>
      </c>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7"/>
      <c r="BX91" s="127"/>
    </row>
    <row r="92" spans="2:76" ht="27" customHeight="1">
      <c r="B92" s="160">
        <f>IF(OR(N92="１級",N92="1級",N92="一級"),"大臣",IF(OR(N92="２級",N92="2級",N92="二級",N92="木造"),"知事",""))</f>
      </c>
      <c r="C92" s="123"/>
      <c r="D92" s="13"/>
      <c r="E92" s="13" t="s">
        <v>252</v>
      </c>
      <c r="F92" s="13"/>
      <c r="G92" s="13"/>
      <c r="H92" s="13"/>
      <c r="I92" s="13"/>
      <c r="J92" s="13"/>
      <c r="K92" s="13"/>
      <c r="L92" s="13"/>
      <c r="M92" s="51" t="s">
        <v>13</v>
      </c>
      <c r="N92" s="475"/>
      <c r="O92" s="475"/>
      <c r="P92" s="31" t="s">
        <v>254</v>
      </c>
      <c r="Q92" s="31"/>
      <c r="R92" s="31"/>
      <c r="S92" s="56"/>
      <c r="T92" s="56"/>
      <c r="U92" s="51" t="str">
        <f>IF(B92="","（ 大臣・",IF(B92="知事","（",))</f>
        <v>（ 大臣・</v>
      </c>
      <c r="V92" s="475"/>
      <c r="W92" s="475"/>
      <c r="X92" s="475"/>
      <c r="Y92" s="299" t="str">
        <f>IF(B92="大臣","（大臣","知事")</f>
        <v>知事</v>
      </c>
      <c r="Z92" s="299"/>
      <c r="AA92" s="31"/>
      <c r="AB92" s="51" t="s">
        <v>456</v>
      </c>
      <c r="AC92" s="31" t="s">
        <v>114</v>
      </c>
      <c r="AD92" s="475"/>
      <c r="AE92" s="475"/>
      <c r="AF92" s="475"/>
      <c r="AG92" s="475"/>
      <c r="AH92" s="475"/>
      <c r="AI92" s="31" t="s">
        <v>113</v>
      </c>
      <c r="AK92" s="127"/>
      <c r="AO92" s="160">
        <f>IF(OR(BA92="１級",BA92="1級",BA92="一級"),"大臣",IF(OR(BA92="２級",BA92="2級",BA92="二級",BA92="木造"),"知事",""))</f>
      </c>
      <c r="AP92" s="123"/>
      <c r="AQ92" s="13"/>
      <c r="AR92" s="13" t="s">
        <v>252</v>
      </c>
      <c r="AS92" s="13"/>
      <c r="AT92" s="13"/>
      <c r="AU92" s="13"/>
      <c r="AV92" s="13"/>
      <c r="AW92" s="13"/>
      <c r="AX92" s="13"/>
      <c r="AY92" s="13"/>
      <c r="AZ92" s="51" t="s">
        <v>13</v>
      </c>
      <c r="BA92" s="504">
        <f>IF(AND(N92="",'確認申請書'!M92=""),"",IF(N92="",'確認申請書'!M92,N92))</f>
      </c>
      <c r="BB92" s="504"/>
      <c r="BC92" s="31" t="s">
        <v>254</v>
      </c>
      <c r="BD92" s="31"/>
      <c r="BE92" s="31"/>
      <c r="BF92" s="56"/>
      <c r="BG92" s="56"/>
      <c r="BH92" s="51" t="str">
        <f>IF(AO92="","（ 大臣・",IF(AO92="知事","（",))</f>
        <v>（ 大臣・</v>
      </c>
      <c r="BI92" s="505">
        <f>IF(AND(V92="",'確認申請書'!U92=""),"",IF(V92="",'確認申請書'!U92,V92))</f>
      </c>
      <c r="BJ92" s="505"/>
      <c r="BK92" s="505"/>
      <c r="BL92" s="299" t="str">
        <f>IF(AO92="大臣","（大臣","知事")</f>
        <v>知事</v>
      </c>
      <c r="BM92" s="299"/>
      <c r="BN92" s="31"/>
      <c r="BO92" s="51" t="s">
        <v>456</v>
      </c>
      <c r="BP92" s="31" t="s">
        <v>114</v>
      </c>
      <c r="BQ92" s="505">
        <f>IF(AND(AD92="",'確認申請書'!AC92=""),"",IF(AD92="",'確認申請書'!AC92,AD92))</f>
      </c>
      <c r="BR92" s="505"/>
      <c r="BS92" s="505"/>
      <c r="BT92" s="505"/>
      <c r="BU92" s="505"/>
      <c r="BV92" s="31" t="s">
        <v>113</v>
      </c>
      <c r="BX92" s="127"/>
    </row>
    <row r="93" spans="3:76" ht="27" customHeight="1">
      <c r="C93" s="122"/>
      <c r="D93" s="13"/>
      <c r="E93" s="13" t="s">
        <v>6</v>
      </c>
      <c r="F93" s="13"/>
      <c r="G93" s="13"/>
      <c r="H93" s="13"/>
      <c r="I93" s="13"/>
      <c r="J93" s="13"/>
      <c r="K93" s="13"/>
      <c r="L93" s="13"/>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K93" s="127"/>
      <c r="AP93" s="122"/>
      <c r="AQ93" s="13"/>
      <c r="AR93" s="13" t="s">
        <v>6</v>
      </c>
      <c r="AS93" s="13"/>
      <c r="AT93" s="13"/>
      <c r="AU93" s="13"/>
      <c r="AV93" s="13"/>
      <c r="AW93" s="13"/>
      <c r="AX93" s="13"/>
      <c r="AY93" s="13"/>
      <c r="AZ93" s="339">
        <f>IF(AND(M93="",'確認申請書'!L93=""),"",IF(M93="",'確認申請書'!L93,M93))</f>
      </c>
      <c r="BA93" s="339"/>
      <c r="BB93" s="339"/>
      <c r="BC93" s="339"/>
      <c r="BD93" s="339"/>
      <c r="BE93" s="339"/>
      <c r="BF93" s="339"/>
      <c r="BG93" s="339"/>
      <c r="BH93" s="339"/>
      <c r="BI93" s="339"/>
      <c r="BJ93" s="339"/>
      <c r="BK93" s="339"/>
      <c r="BL93" s="339"/>
      <c r="BM93" s="339"/>
      <c r="BN93" s="339"/>
      <c r="BO93" s="339"/>
      <c r="BP93" s="339"/>
      <c r="BQ93" s="339"/>
      <c r="BR93" s="339"/>
      <c r="BS93" s="339"/>
      <c r="BT93" s="339"/>
      <c r="BU93" s="339"/>
      <c r="BV93" s="339"/>
      <c r="BX93" s="127"/>
    </row>
    <row r="94" spans="3:88" ht="27" customHeight="1">
      <c r="C94" s="122"/>
      <c r="D94" s="13"/>
      <c r="E94" s="13" t="s">
        <v>561</v>
      </c>
      <c r="F94" s="13"/>
      <c r="G94" s="13"/>
      <c r="H94" s="13"/>
      <c r="I94" s="13"/>
      <c r="J94" s="13"/>
      <c r="K94" s="13"/>
      <c r="L94" s="13"/>
      <c r="M94" s="78" t="s">
        <v>13</v>
      </c>
      <c r="N94" s="437"/>
      <c r="O94" s="437"/>
      <c r="P94" s="82" t="s">
        <v>205</v>
      </c>
      <c r="Q94" s="82"/>
      <c r="R94" s="82"/>
      <c r="S94" s="78"/>
      <c r="T94" s="77"/>
      <c r="U94" s="78" t="s">
        <v>13</v>
      </c>
      <c r="V94" s="437"/>
      <c r="W94" s="437"/>
      <c r="X94" s="437"/>
      <c r="Y94" s="82" t="s">
        <v>204</v>
      </c>
      <c r="Z94" s="82"/>
      <c r="AA94" s="82"/>
      <c r="AB94" s="82"/>
      <c r="AC94" s="82" t="s">
        <v>114</v>
      </c>
      <c r="AD94" s="437"/>
      <c r="AE94" s="437"/>
      <c r="AF94" s="437"/>
      <c r="AG94" s="437"/>
      <c r="AH94" s="437"/>
      <c r="AI94" s="82" t="s">
        <v>113</v>
      </c>
      <c r="AK94" s="128"/>
      <c r="AL94" s="7"/>
      <c r="AM94" s="7"/>
      <c r="AN94" s="7"/>
      <c r="AO94" s="7"/>
      <c r="AP94" s="122"/>
      <c r="AQ94" s="13"/>
      <c r="AR94" s="13" t="s">
        <v>561</v>
      </c>
      <c r="AS94" s="13"/>
      <c r="AT94" s="13"/>
      <c r="AU94" s="13"/>
      <c r="AV94" s="13"/>
      <c r="AW94" s="13"/>
      <c r="AX94" s="13"/>
      <c r="AY94" s="13"/>
      <c r="AZ94" s="78" t="s">
        <v>13</v>
      </c>
      <c r="BA94" s="504">
        <f>IF(AND(N94="",'確認申請書'!M94=""),"",IF(N94="",'確認申請書'!M94,N94))</f>
      </c>
      <c r="BB94" s="504"/>
      <c r="BC94" s="82" t="s">
        <v>205</v>
      </c>
      <c r="BD94" s="82"/>
      <c r="BE94" s="82"/>
      <c r="BF94" s="78"/>
      <c r="BG94" s="77"/>
      <c r="BH94" s="78" t="s">
        <v>13</v>
      </c>
      <c r="BI94" s="505">
        <f>IF(AND(V94="",'確認申請書'!U94=""),"",IF(V94="",'確認申請書'!U94,V94))</f>
      </c>
      <c r="BJ94" s="505"/>
      <c r="BK94" s="505"/>
      <c r="BL94" s="82" t="s">
        <v>204</v>
      </c>
      <c r="BM94" s="82"/>
      <c r="BN94" s="82"/>
      <c r="BO94" s="82"/>
      <c r="BP94" s="82" t="s">
        <v>114</v>
      </c>
      <c r="BQ94" s="505">
        <f>IF(AND(AD94="",'確認申請書'!AC94=""),"",IF(AD94="",'確認申請書'!AC94,AD94))</f>
      </c>
      <c r="BR94" s="505"/>
      <c r="BS94" s="505"/>
      <c r="BT94" s="505"/>
      <c r="BU94" s="505"/>
      <c r="BV94" s="82" t="s">
        <v>113</v>
      </c>
      <c r="BX94" s="128"/>
      <c r="BY94" s="7"/>
      <c r="BZ94" s="7"/>
      <c r="CA94" s="7"/>
      <c r="CB94" s="7"/>
      <c r="CC94" s="7"/>
      <c r="CD94" s="7"/>
      <c r="CE94" s="7"/>
      <c r="CF94" s="7"/>
      <c r="CG94" s="7"/>
      <c r="CH94" s="7"/>
      <c r="CI94" s="7"/>
      <c r="CJ94" s="13"/>
    </row>
    <row r="95" spans="3:76" ht="27" customHeight="1">
      <c r="C95" s="122"/>
      <c r="D95" s="13"/>
      <c r="E95" s="13"/>
      <c r="F95" s="13"/>
      <c r="G95" s="13"/>
      <c r="H95" s="13"/>
      <c r="I95" s="13"/>
      <c r="J95" s="13"/>
      <c r="K95" s="13"/>
      <c r="L95" s="13"/>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K95" s="127"/>
      <c r="AP95" s="122"/>
      <c r="AQ95" s="13"/>
      <c r="AR95" s="13"/>
      <c r="AS95" s="13"/>
      <c r="AT95" s="13"/>
      <c r="AU95" s="13"/>
      <c r="AV95" s="13"/>
      <c r="AW95" s="13"/>
      <c r="AX95" s="13"/>
      <c r="AY95" s="13"/>
      <c r="AZ95" s="339">
        <f>IF(AND(M95="",'確認申請書'!L95=""),"",IF(M95="",'確認申請書'!L95,M95))</f>
      </c>
      <c r="BA95" s="339"/>
      <c r="BB95" s="339"/>
      <c r="BC95" s="339"/>
      <c r="BD95" s="339"/>
      <c r="BE95" s="339"/>
      <c r="BF95" s="339"/>
      <c r="BG95" s="339"/>
      <c r="BH95" s="339"/>
      <c r="BI95" s="339"/>
      <c r="BJ95" s="339"/>
      <c r="BK95" s="339"/>
      <c r="BL95" s="339"/>
      <c r="BM95" s="339"/>
      <c r="BN95" s="339"/>
      <c r="BO95" s="339"/>
      <c r="BP95" s="339"/>
      <c r="BQ95" s="339"/>
      <c r="BR95" s="339"/>
      <c r="BS95" s="339"/>
      <c r="BT95" s="339"/>
      <c r="BU95" s="339"/>
      <c r="BV95" s="339"/>
      <c r="BX95" s="127"/>
    </row>
    <row r="96" spans="3:76" ht="27" customHeight="1">
      <c r="C96" s="122"/>
      <c r="D96" s="13"/>
      <c r="E96" s="13" t="s">
        <v>562</v>
      </c>
      <c r="F96" s="13"/>
      <c r="G96" s="13"/>
      <c r="H96" s="13"/>
      <c r="I96" s="13"/>
      <c r="J96" s="13"/>
      <c r="K96" s="13"/>
      <c r="L96" s="13"/>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K96" s="127"/>
      <c r="AP96" s="122"/>
      <c r="AQ96" s="13"/>
      <c r="AR96" s="13" t="s">
        <v>562</v>
      </c>
      <c r="AS96" s="13"/>
      <c r="AT96" s="13"/>
      <c r="AU96" s="13"/>
      <c r="AV96" s="13"/>
      <c r="AW96" s="13"/>
      <c r="AX96" s="13"/>
      <c r="AY96" s="13"/>
      <c r="AZ96" s="339">
        <f>IF(AND(M96="",'確認申請書'!L96=""),"",IF(M96="",'確認申請書'!L96,M96))</f>
      </c>
      <c r="BA96" s="339"/>
      <c r="BB96" s="339"/>
      <c r="BC96" s="339"/>
      <c r="BD96" s="339"/>
      <c r="BE96" s="339"/>
      <c r="BF96" s="339"/>
      <c r="BG96" s="339"/>
      <c r="BH96" s="339"/>
      <c r="BI96" s="339"/>
      <c r="BJ96" s="339"/>
      <c r="BK96" s="339"/>
      <c r="BL96" s="339"/>
      <c r="BM96" s="339"/>
      <c r="BN96" s="339"/>
      <c r="BO96" s="339"/>
      <c r="BP96" s="339"/>
      <c r="BQ96" s="339"/>
      <c r="BR96" s="339"/>
      <c r="BS96" s="339"/>
      <c r="BT96" s="339"/>
      <c r="BU96" s="339"/>
      <c r="BV96" s="339"/>
      <c r="BX96" s="127"/>
    </row>
    <row r="97" spans="3:76" ht="27" customHeight="1">
      <c r="C97" s="122"/>
      <c r="D97" s="13"/>
      <c r="E97" s="13" t="s">
        <v>257</v>
      </c>
      <c r="F97" s="13"/>
      <c r="G97" s="13"/>
      <c r="H97" s="13"/>
      <c r="I97" s="13"/>
      <c r="J97" s="13"/>
      <c r="K97" s="13"/>
      <c r="L97" s="13"/>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K97" s="127"/>
      <c r="AP97" s="122"/>
      <c r="AQ97" s="13"/>
      <c r="AR97" s="13" t="s">
        <v>257</v>
      </c>
      <c r="AS97" s="13"/>
      <c r="AT97" s="13"/>
      <c r="AU97" s="13"/>
      <c r="AV97" s="13"/>
      <c r="AW97" s="13"/>
      <c r="AX97" s="13"/>
      <c r="AY97" s="13"/>
      <c r="AZ97" s="339">
        <f>IF(AND(M97="",'確認申請書'!L97=""),"",IF(M97="",'確認申請書'!L97,M97))</f>
      </c>
      <c r="BA97" s="339"/>
      <c r="BB97" s="339"/>
      <c r="BC97" s="339"/>
      <c r="BD97" s="339"/>
      <c r="BE97" s="339"/>
      <c r="BF97" s="339"/>
      <c r="BG97" s="339"/>
      <c r="BH97" s="339"/>
      <c r="BI97" s="339"/>
      <c r="BJ97" s="339"/>
      <c r="BK97" s="339"/>
      <c r="BL97" s="339"/>
      <c r="BM97" s="339"/>
      <c r="BN97" s="339"/>
      <c r="BO97" s="339"/>
      <c r="BP97" s="339"/>
      <c r="BQ97" s="339"/>
      <c r="BR97" s="339"/>
      <c r="BS97" s="339"/>
      <c r="BT97" s="339"/>
      <c r="BU97" s="339"/>
      <c r="BV97" s="339"/>
      <c r="BX97" s="127"/>
    </row>
    <row r="98" spans="3:76" ht="27" customHeight="1">
      <c r="C98" s="122"/>
      <c r="D98" s="13"/>
      <c r="E98" s="13" t="s">
        <v>258</v>
      </c>
      <c r="F98" s="13"/>
      <c r="G98" s="13"/>
      <c r="H98" s="13"/>
      <c r="I98" s="13"/>
      <c r="J98" s="13"/>
      <c r="K98" s="13"/>
      <c r="L98" s="13"/>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K98" s="127"/>
      <c r="AP98" s="122"/>
      <c r="AQ98" s="13"/>
      <c r="AR98" s="13" t="s">
        <v>258</v>
      </c>
      <c r="AS98" s="13"/>
      <c r="AT98" s="13"/>
      <c r="AU98" s="13"/>
      <c r="AV98" s="13"/>
      <c r="AW98" s="13"/>
      <c r="AX98" s="13"/>
      <c r="AY98" s="13"/>
      <c r="AZ98" s="339">
        <f>IF(AND(M98="",'確認申請書'!L98=""),"",IF(M98="",'確認申請書'!L98,M98))</f>
      </c>
      <c r="BA98" s="339"/>
      <c r="BB98" s="339"/>
      <c r="BC98" s="339"/>
      <c r="BD98" s="339"/>
      <c r="BE98" s="339"/>
      <c r="BF98" s="339"/>
      <c r="BG98" s="339"/>
      <c r="BH98" s="339"/>
      <c r="BI98" s="339"/>
      <c r="BJ98" s="339"/>
      <c r="BK98" s="339"/>
      <c r="BL98" s="339"/>
      <c r="BM98" s="339"/>
      <c r="BN98" s="339"/>
      <c r="BO98" s="339"/>
      <c r="BP98" s="339"/>
      <c r="BQ98" s="339"/>
      <c r="BR98" s="339"/>
      <c r="BS98" s="339"/>
      <c r="BT98" s="339"/>
      <c r="BU98" s="339"/>
      <c r="BV98" s="339"/>
      <c r="BX98" s="127"/>
    </row>
    <row r="99" spans="3:76" ht="27" customHeight="1">
      <c r="C99" s="122"/>
      <c r="D99" s="13"/>
      <c r="E99" s="13" t="s">
        <v>516</v>
      </c>
      <c r="F99" s="13"/>
      <c r="G99" s="13"/>
      <c r="H99" s="13"/>
      <c r="I99" s="13"/>
      <c r="J99" s="13"/>
      <c r="K99" s="13"/>
      <c r="L99" s="13"/>
      <c r="M99" s="476"/>
      <c r="N99" s="476"/>
      <c r="O99" s="476"/>
      <c r="P99" s="476"/>
      <c r="Q99" s="476"/>
      <c r="R99" s="476"/>
      <c r="S99" s="476"/>
      <c r="T99" s="476"/>
      <c r="U99" s="476"/>
      <c r="V99" s="476"/>
      <c r="W99" s="476"/>
      <c r="X99" s="476"/>
      <c r="Y99" s="476"/>
      <c r="Z99" s="476"/>
      <c r="AA99" s="476"/>
      <c r="AB99" s="476"/>
      <c r="AC99" s="476"/>
      <c r="AD99" s="476"/>
      <c r="AE99" s="476"/>
      <c r="AF99" s="476"/>
      <c r="AG99" s="476"/>
      <c r="AH99" s="476"/>
      <c r="AI99" s="476"/>
      <c r="AK99" s="127"/>
      <c r="AP99" s="122"/>
      <c r="AQ99" s="13"/>
      <c r="AR99" s="13" t="s">
        <v>516</v>
      </c>
      <c r="AS99" s="13"/>
      <c r="AT99" s="13"/>
      <c r="AU99" s="13"/>
      <c r="AV99" s="13"/>
      <c r="AW99" s="13"/>
      <c r="AX99" s="13"/>
      <c r="AY99" s="13"/>
      <c r="AZ99" s="339">
        <f>IF(AND(M99="",'確認申請書'!L99=""),"",IF(M99="",'確認申請書'!L99,M99))</f>
      </c>
      <c r="BA99" s="339"/>
      <c r="BB99" s="339"/>
      <c r="BC99" s="339"/>
      <c r="BD99" s="339"/>
      <c r="BE99" s="339"/>
      <c r="BF99" s="339"/>
      <c r="BG99" s="339"/>
      <c r="BH99" s="339"/>
      <c r="BI99" s="339"/>
      <c r="BJ99" s="339"/>
      <c r="BK99" s="339"/>
      <c r="BL99" s="339"/>
      <c r="BM99" s="339"/>
      <c r="BN99" s="339"/>
      <c r="BO99" s="339"/>
      <c r="BP99" s="339"/>
      <c r="BQ99" s="339"/>
      <c r="BR99" s="339"/>
      <c r="BS99" s="339"/>
      <c r="BT99" s="339"/>
      <c r="BU99" s="339"/>
      <c r="BV99" s="339"/>
      <c r="BX99" s="127"/>
    </row>
    <row r="100" spans="3:76" ht="27" customHeight="1">
      <c r="C100" s="122"/>
      <c r="D100" s="13"/>
      <c r="E100" s="13"/>
      <c r="F100" s="13" t="s">
        <v>490</v>
      </c>
      <c r="G100" s="13"/>
      <c r="H100" s="13"/>
      <c r="I100" s="13"/>
      <c r="J100" s="13"/>
      <c r="K100" s="13"/>
      <c r="L100" s="13"/>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K100" s="127"/>
      <c r="AP100" s="122"/>
      <c r="AQ100" s="13"/>
      <c r="AR100" s="13"/>
      <c r="AS100" s="13" t="s">
        <v>490</v>
      </c>
      <c r="AT100" s="13"/>
      <c r="AU100" s="13"/>
      <c r="AV100" s="13"/>
      <c r="AW100" s="13"/>
      <c r="AX100" s="13"/>
      <c r="AY100" s="13"/>
      <c r="AZ100" s="339">
        <f>IF(AND(M100="",'確認申請書'!L100=""),"",IF(M100="",'確認申請書'!L100,M100))</f>
      </c>
      <c r="BA100" s="339"/>
      <c r="BB100" s="339"/>
      <c r="BC100" s="339"/>
      <c r="BD100" s="339"/>
      <c r="BE100" s="339"/>
      <c r="BF100" s="339"/>
      <c r="BG100" s="339"/>
      <c r="BH100" s="339"/>
      <c r="BI100" s="339"/>
      <c r="BJ100" s="339"/>
      <c r="BK100" s="339"/>
      <c r="BL100" s="339"/>
      <c r="BM100" s="339"/>
      <c r="BN100" s="339"/>
      <c r="BO100" s="339"/>
      <c r="BP100" s="339"/>
      <c r="BQ100" s="339"/>
      <c r="BR100" s="339"/>
      <c r="BS100" s="339"/>
      <c r="BT100" s="339"/>
      <c r="BU100" s="339"/>
      <c r="BV100" s="339"/>
      <c r="BX100" s="127"/>
    </row>
    <row r="101" spans="3:76" ht="6.75" customHeight="1">
      <c r="C101" s="122"/>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7"/>
      <c r="AK101" s="127"/>
      <c r="AP101" s="12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7"/>
      <c r="BX101" s="127"/>
    </row>
    <row r="102" spans="3:76" ht="27" customHeight="1">
      <c r="C102" s="122"/>
      <c r="D102" s="13" t="s">
        <v>209</v>
      </c>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7"/>
      <c r="AK102" s="127"/>
      <c r="AP102" s="122"/>
      <c r="AQ102" s="13" t="s">
        <v>209</v>
      </c>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7"/>
      <c r="BX102" s="127"/>
    </row>
    <row r="103" spans="2:76" ht="27" customHeight="1">
      <c r="B103" s="160">
        <f>IF(OR(N103="１級",N103="1級",N103="一級"),"大臣",IF(OR(N103="２級",N103="2級",N103="二級",N103="木造"),"知事",""))</f>
      </c>
      <c r="C103" s="123"/>
      <c r="D103" s="13"/>
      <c r="E103" s="13" t="s">
        <v>252</v>
      </c>
      <c r="F103" s="13"/>
      <c r="G103" s="13"/>
      <c r="H103" s="13"/>
      <c r="I103" s="13"/>
      <c r="J103" s="13"/>
      <c r="K103" s="13"/>
      <c r="L103" s="13"/>
      <c r="M103" s="51" t="s">
        <v>13</v>
      </c>
      <c r="N103" s="475"/>
      <c r="O103" s="475"/>
      <c r="P103" s="31" t="s">
        <v>254</v>
      </c>
      <c r="Q103" s="31"/>
      <c r="R103" s="31"/>
      <c r="S103" s="56"/>
      <c r="T103" s="56"/>
      <c r="U103" s="51" t="str">
        <f>IF(B103="","（ 大臣・",IF(B103="知事","（",))</f>
        <v>（ 大臣・</v>
      </c>
      <c r="V103" s="475"/>
      <c r="W103" s="475"/>
      <c r="X103" s="475"/>
      <c r="Y103" s="299" t="str">
        <f>IF(B103="大臣","（大臣","知事")</f>
        <v>知事</v>
      </c>
      <c r="Z103" s="299"/>
      <c r="AA103" s="31"/>
      <c r="AB103" s="51" t="s">
        <v>456</v>
      </c>
      <c r="AC103" s="31" t="s">
        <v>114</v>
      </c>
      <c r="AD103" s="475"/>
      <c r="AE103" s="475"/>
      <c r="AF103" s="475"/>
      <c r="AG103" s="475"/>
      <c r="AH103" s="475"/>
      <c r="AI103" s="31" t="s">
        <v>113</v>
      </c>
      <c r="AK103" s="127"/>
      <c r="AO103" s="160">
        <f>IF(OR(BA103="１級",BA103="1級",BA103="一級"),"大臣",IF(OR(BA103="２級",BA103="2級",BA103="二級",BA103="木造"),"知事",""))</f>
      </c>
      <c r="AP103" s="123"/>
      <c r="AQ103" s="13"/>
      <c r="AR103" s="13" t="s">
        <v>252</v>
      </c>
      <c r="AS103" s="13"/>
      <c r="AT103" s="13"/>
      <c r="AU103" s="13"/>
      <c r="AV103" s="13"/>
      <c r="AW103" s="13"/>
      <c r="AX103" s="13"/>
      <c r="AY103" s="13"/>
      <c r="AZ103" s="51" t="s">
        <v>13</v>
      </c>
      <c r="BA103" s="504">
        <f>IF(AND(N103="",'確認申請書'!M103=""),"",IF(N103="",'確認申請書'!M103,N103))</f>
      </c>
      <c r="BB103" s="504"/>
      <c r="BC103" s="31" t="s">
        <v>254</v>
      </c>
      <c r="BD103" s="31"/>
      <c r="BE103" s="31"/>
      <c r="BF103" s="56"/>
      <c r="BG103" s="56"/>
      <c r="BH103" s="51" t="str">
        <f>IF(AO103="","（ 大臣・",IF(AO103="知事","（",))</f>
        <v>（ 大臣・</v>
      </c>
      <c r="BI103" s="505">
        <f>IF(AND(V103="",'確認申請書'!U103=""),"",IF(V103="",'確認申請書'!U103,V103))</f>
      </c>
      <c r="BJ103" s="505"/>
      <c r="BK103" s="505"/>
      <c r="BL103" s="299" t="str">
        <f>IF(AO103="大臣","（大臣","知事")</f>
        <v>知事</v>
      </c>
      <c r="BM103" s="299"/>
      <c r="BN103" s="31"/>
      <c r="BO103" s="51" t="s">
        <v>456</v>
      </c>
      <c r="BP103" s="31" t="s">
        <v>114</v>
      </c>
      <c r="BQ103" s="505">
        <f>IF(AND(AD103="",'確認申請書'!AC103=""),"",IF(AD103="",'確認申請書'!AC103,AD103))</f>
      </c>
      <c r="BR103" s="505"/>
      <c r="BS103" s="505"/>
      <c r="BT103" s="505"/>
      <c r="BU103" s="505"/>
      <c r="BV103" s="31" t="s">
        <v>113</v>
      </c>
      <c r="BX103" s="127"/>
    </row>
    <row r="104" spans="3:76" ht="27" customHeight="1">
      <c r="C104" s="122"/>
      <c r="D104" s="13"/>
      <c r="E104" s="13" t="s">
        <v>6</v>
      </c>
      <c r="F104" s="13"/>
      <c r="G104" s="13"/>
      <c r="H104" s="13"/>
      <c r="I104" s="13"/>
      <c r="J104" s="13"/>
      <c r="K104" s="13"/>
      <c r="L104" s="13"/>
      <c r="M104" s="438"/>
      <c r="N104" s="438"/>
      <c r="O104" s="438"/>
      <c r="P104" s="438"/>
      <c r="Q104" s="438"/>
      <c r="R104" s="438"/>
      <c r="S104" s="438"/>
      <c r="T104" s="438"/>
      <c r="U104" s="438"/>
      <c r="V104" s="438"/>
      <c r="W104" s="438"/>
      <c r="X104" s="438"/>
      <c r="Y104" s="438"/>
      <c r="Z104" s="438"/>
      <c r="AA104" s="438"/>
      <c r="AB104" s="438"/>
      <c r="AC104" s="438"/>
      <c r="AD104" s="438"/>
      <c r="AE104" s="438"/>
      <c r="AF104" s="438"/>
      <c r="AG104" s="438"/>
      <c r="AH104" s="438"/>
      <c r="AI104" s="438"/>
      <c r="AK104" s="127"/>
      <c r="AP104" s="122"/>
      <c r="AQ104" s="13"/>
      <c r="AR104" s="13" t="s">
        <v>6</v>
      </c>
      <c r="AS104" s="13"/>
      <c r="AT104" s="13"/>
      <c r="AU104" s="13"/>
      <c r="AV104" s="13"/>
      <c r="AW104" s="13"/>
      <c r="AX104" s="13"/>
      <c r="AY104" s="13"/>
      <c r="AZ104" s="339">
        <f>IF(AND(M104="",'確認申請書'!L104=""),"",IF(M104="",'確認申請書'!L104,M104))</f>
      </c>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X104" s="127"/>
    </row>
    <row r="105" spans="3:88" ht="27" customHeight="1">
      <c r="C105" s="122"/>
      <c r="D105" s="13"/>
      <c r="E105" s="13" t="s">
        <v>561</v>
      </c>
      <c r="F105" s="13"/>
      <c r="G105" s="13"/>
      <c r="H105" s="13"/>
      <c r="I105" s="13"/>
      <c r="J105" s="13"/>
      <c r="K105" s="13"/>
      <c r="L105" s="13"/>
      <c r="M105" s="78" t="s">
        <v>13</v>
      </c>
      <c r="N105" s="437"/>
      <c r="O105" s="437"/>
      <c r="P105" s="82" t="s">
        <v>205</v>
      </c>
      <c r="Q105" s="82"/>
      <c r="R105" s="82"/>
      <c r="S105" s="78"/>
      <c r="T105" s="77"/>
      <c r="U105" s="78" t="s">
        <v>13</v>
      </c>
      <c r="V105" s="437"/>
      <c r="W105" s="437"/>
      <c r="X105" s="437"/>
      <c r="Y105" s="82" t="s">
        <v>204</v>
      </c>
      <c r="Z105" s="82"/>
      <c r="AA105" s="82"/>
      <c r="AB105" s="82"/>
      <c r="AC105" s="82" t="s">
        <v>114</v>
      </c>
      <c r="AD105" s="437"/>
      <c r="AE105" s="437"/>
      <c r="AF105" s="437"/>
      <c r="AG105" s="437"/>
      <c r="AH105" s="437"/>
      <c r="AI105" s="82" t="s">
        <v>113</v>
      </c>
      <c r="AK105" s="128"/>
      <c r="AL105" s="7"/>
      <c r="AM105" s="7"/>
      <c r="AN105" s="7"/>
      <c r="AO105" s="7"/>
      <c r="AP105" s="122"/>
      <c r="AQ105" s="13"/>
      <c r="AR105" s="13" t="s">
        <v>561</v>
      </c>
      <c r="AS105" s="13"/>
      <c r="AT105" s="13"/>
      <c r="AU105" s="13"/>
      <c r="AV105" s="13"/>
      <c r="AW105" s="13"/>
      <c r="AX105" s="13"/>
      <c r="AY105" s="13"/>
      <c r="AZ105" s="78" t="s">
        <v>13</v>
      </c>
      <c r="BA105" s="504">
        <f>IF(AND(N105="",'確認申請書'!M105=""),"",IF(N105="",'確認申請書'!M105,N105))</f>
      </c>
      <c r="BB105" s="504"/>
      <c r="BC105" s="82" t="s">
        <v>205</v>
      </c>
      <c r="BD105" s="82"/>
      <c r="BE105" s="82"/>
      <c r="BF105" s="78"/>
      <c r="BG105" s="77"/>
      <c r="BH105" s="78" t="s">
        <v>13</v>
      </c>
      <c r="BI105" s="505">
        <f>IF(AND(V105="",'確認申請書'!U105=""),"",IF(V105="",'確認申請書'!U105,V105))</f>
      </c>
      <c r="BJ105" s="505"/>
      <c r="BK105" s="505"/>
      <c r="BL105" s="82" t="s">
        <v>204</v>
      </c>
      <c r="BM105" s="82"/>
      <c r="BN105" s="82"/>
      <c r="BO105" s="82"/>
      <c r="BP105" s="82" t="s">
        <v>114</v>
      </c>
      <c r="BQ105" s="505">
        <f>IF(AND(AD105="",'確認申請書'!AC105=""),"",IF(AD105="",'確認申請書'!AC105,AD105))</f>
      </c>
      <c r="BR105" s="505"/>
      <c r="BS105" s="505"/>
      <c r="BT105" s="505"/>
      <c r="BU105" s="505"/>
      <c r="BV105" s="82" t="s">
        <v>113</v>
      </c>
      <c r="BX105" s="128"/>
      <c r="BY105" s="7"/>
      <c r="BZ105" s="7"/>
      <c r="CA105" s="7"/>
      <c r="CB105" s="7"/>
      <c r="CC105" s="7"/>
      <c r="CD105" s="7"/>
      <c r="CE105" s="7"/>
      <c r="CF105" s="7"/>
      <c r="CG105" s="7"/>
      <c r="CH105" s="7"/>
      <c r="CI105" s="7"/>
      <c r="CJ105" s="13"/>
    </row>
    <row r="106" spans="3:76" ht="27" customHeight="1">
      <c r="C106" s="122"/>
      <c r="D106" s="13"/>
      <c r="E106" s="13"/>
      <c r="F106" s="13"/>
      <c r="G106" s="13"/>
      <c r="H106" s="13"/>
      <c r="I106" s="13"/>
      <c r="J106" s="13"/>
      <c r="K106" s="13"/>
      <c r="L106" s="13"/>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K106" s="127"/>
      <c r="AP106" s="122"/>
      <c r="AQ106" s="13"/>
      <c r="AR106" s="13"/>
      <c r="AS106" s="13"/>
      <c r="AT106" s="13"/>
      <c r="AU106" s="13"/>
      <c r="AV106" s="13"/>
      <c r="AW106" s="13"/>
      <c r="AX106" s="13"/>
      <c r="AY106" s="13"/>
      <c r="AZ106" s="339">
        <f>IF(AND(M106="",'確認申請書'!L106=""),"",IF(M106="",'確認申請書'!L106,M106))</f>
      </c>
      <c r="BA106" s="339"/>
      <c r="BB106" s="339"/>
      <c r="BC106" s="339"/>
      <c r="BD106" s="339"/>
      <c r="BE106" s="339"/>
      <c r="BF106" s="339"/>
      <c r="BG106" s="339"/>
      <c r="BH106" s="339"/>
      <c r="BI106" s="339"/>
      <c r="BJ106" s="339"/>
      <c r="BK106" s="339"/>
      <c r="BL106" s="339"/>
      <c r="BM106" s="339"/>
      <c r="BN106" s="339"/>
      <c r="BO106" s="339"/>
      <c r="BP106" s="339"/>
      <c r="BQ106" s="339"/>
      <c r="BR106" s="339"/>
      <c r="BS106" s="339"/>
      <c r="BT106" s="339"/>
      <c r="BU106" s="339"/>
      <c r="BV106" s="339"/>
      <c r="BX106" s="127"/>
    </row>
    <row r="107" spans="3:76" ht="27" customHeight="1">
      <c r="C107" s="122"/>
      <c r="D107" s="13"/>
      <c r="E107" s="13" t="s">
        <v>562</v>
      </c>
      <c r="F107" s="13"/>
      <c r="G107" s="13"/>
      <c r="H107" s="13"/>
      <c r="I107" s="13"/>
      <c r="J107" s="13"/>
      <c r="K107" s="13"/>
      <c r="L107" s="13"/>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K107" s="127"/>
      <c r="AP107" s="122"/>
      <c r="AQ107" s="13"/>
      <c r="AR107" s="13" t="s">
        <v>562</v>
      </c>
      <c r="AS107" s="13"/>
      <c r="AT107" s="13"/>
      <c r="AU107" s="13"/>
      <c r="AV107" s="13"/>
      <c r="AW107" s="13"/>
      <c r="AX107" s="13"/>
      <c r="AY107" s="13"/>
      <c r="AZ107" s="339">
        <f>IF(AND(M107="",'確認申請書'!L107=""),"",IF(M107="",'確認申請書'!L107,M107))</f>
      </c>
      <c r="BA107" s="339"/>
      <c r="BB107" s="339"/>
      <c r="BC107" s="339"/>
      <c r="BD107" s="339"/>
      <c r="BE107" s="339"/>
      <c r="BF107" s="339"/>
      <c r="BG107" s="339"/>
      <c r="BH107" s="339"/>
      <c r="BI107" s="339"/>
      <c r="BJ107" s="339"/>
      <c r="BK107" s="339"/>
      <c r="BL107" s="339"/>
      <c r="BM107" s="339"/>
      <c r="BN107" s="339"/>
      <c r="BO107" s="339"/>
      <c r="BP107" s="339"/>
      <c r="BQ107" s="339"/>
      <c r="BR107" s="339"/>
      <c r="BS107" s="339"/>
      <c r="BT107" s="339"/>
      <c r="BU107" s="339"/>
      <c r="BV107" s="339"/>
      <c r="BX107" s="127"/>
    </row>
    <row r="108" spans="3:76" ht="27" customHeight="1">
      <c r="C108" s="122"/>
      <c r="D108" s="13"/>
      <c r="E108" s="13" t="s">
        <v>257</v>
      </c>
      <c r="F108" s="13"/>
      <c r="G108" s="13"/>
      <c r="H108" s="13"/>
      <c r="I108" s="13"/>
      <c r="J108" s="13"/>
      <c r="K108" s="13"/>
      <c r="L108" s="13"/>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K108" s="127"/>
      <c r="AP108" s="122"/>
      <c r="AQ108" s="13"/>
      <c r="AR108" s="13" t="s">
        <v>257</v>
      </c>
      <c r="AS108" s="13"/>
      <c r="AT108" s="13"/>
      <c r="AU108" s="13"/>
      <c r="AV108" s="13"/>
      <c r="AW108" s="13"/>
      <c r="AX108" s="13"/>
      <c r="AY108" s="13"/>
      <c r="AZ108" s="339">
        <f>IF(AND(M108="",'確認申請書'!L108=""),"",IF(M108="",'確認申請書'!L108,M108))</f>
      </c>
      <c r="BA108" s="339"/>
      <c r="BB108" s="339"/>
      <c r="BC108" s="339"/>
      <c r="BD108" s="339"/>
      <c r="BE108" s="339"/>
      <c r="BF108" s="339"/>
      <c r="BG108" s="339"/>
      <c r="BH108" s="339"/>
      <c r="BI108" s="339"/>
      <c r="BJ108" s="339"/>
      <c r="BK108" s="339"/>
      <c r="BL108" s="339"/>
      <c r="BM108" s="339"/>
      <c r="BN108" s="339"/>
      <c r="BO108" s="339"/>
      <c r="BP108" s="339"/>
      <c r="BQ108" s="339"/>
      <c r="BR108" s="339"/>
      <c r="BS108" s="339"/>
      <c r="BT108" s="339"/>
      <c r="BU108" s="339"/>
      <c r="BV108" s="339"/>
      <c r="BX108" s="127"/>
    </row>
    <row r="109" spans="3:76" ht="27" customHeight="1">
      <c r="C109" s="122"/>
      <c r="D109" s="13"/>
      <c r="E109" s="13" t="s">
        <v>258</v>
      </c>
      <c r="F109" s="13"/>
      <c r="G109" s="13"/>
      <c r="H109" s="13"/>
      <c r="I109" s="13"/>
      <c r="J109" s="13"/>
      <c r="K109" s="13"/>
      <c r="L109" s="13"/>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K109" s="127"/>
      <c r="AP109" s="122"/>
      <c r="AQ109" s="13"/>
      <c r="AR109" s="13" t="s">
        <v>258</v>
      </c>
      <c r="AS109" s="13"/>
      <c r="AT109" s="13"/>
      <c r="AU109" s="13"/>
      <c r="AV109" s="13"/>
      <c r="AW109" s="13"/>
      <c r="AX109" s="13"/>
      <c r="AY109" s="13"/>
      <c r="AZ109" s="339">
        <f>IF(AND(M109="",'確認申請書'!L109=""),"",IF(M109="",'確認申請書'!L109,M109))</f>
      </c>
      <c r="BA109" s="339"/>
      <c r="BB109" s="339"/>
      <c r="BC109" s="339"/>
      <c r="BD109" s="339"/>
      <c r="BE109" s="339"/>
      <c r="BF109" s="339"/>
      <c r="BG109" s="339"/>
      <c r="BH109" s="339"/>
      <c r="BI109" s="339"/>
      <c r="BJ109" s="339"/>
      <c r="BK109" s="339"/>
      <c r="BL109" s="339"/>
      <c r="BM109" s="339"/>
      <c r="BN109" s="339"/>
      <c r="BO109" s="339"/>
      <c r="BP109" s="339"/>
      <c r="BQ109" s="339"/>
      <c r="BR109" s="339"/>
      <c r="BS109" s="339"/>
      <c r="BT109" s="339"/>
      <c r="BU109" s="339"/>
      <c r="BV109" s="339"/>
      <c r="BX109" s="127"/>
    </row>
    <row r="110" spans="3:76" ht="27" customHeight="1">
      <c r="C110" s="122"/>
      <c r="D110" s="13"/>
      <c r="E110" s="13" t="s">
        <v>516</v>
      </c>
      <c r="F110" s="13"/>
      <c r="G110" s="13"/>
      <c r="H110" s="13"/>
      <c r="I110" s="13"/>
      <c r="J110" s="13"/>
      <c r="K110" s="13"/>
      <c r="L110" s="13"/>
      <c r="M110" s="476"/>
      <c r="N110" s="476"/>
      <c r="O110" s="476"/>
      <c r="P110" s="476"/>
      <c r="Q110" s="476"/>
      <c r="R110" s="476"/>
      <c r="S110" s="476"/>
      <c r="T110" s="476"/>
      <c r="U110" s="476"/>
      <c r="V110" s="476"/>
      <c r="W110" s="476"/>
      <c r="X110" s="476"/>
      <c r="Y110" s="476"/>
      <c r="Z110" s="476"/>
      <c r="AA110" s="476"/>
      <c r="AB110" s="476"/>
      <c r="AC110" s="476"/>
      <c r="AD110" s="476"/>
      <c r="AE110" s="476"/>
      <c r="AF110" s="476"/>
      <c r="AG110" s="476"/>
      <c r="AH110" s="476"/>
      <c r="AI110" s="476"/>
      <c r="AK110" s="127"/>
      <c r="AP110" s="122"/>
      <c r="AQ110" s="13"/>
      <c r="AR110" s="13" t="s">
        <v>516</v>
      </c>
      <c r="AS110" s="13"/>
      <c r="AT110" s="13"/>
      <c r="AU110" s="13"/>
      <c r="AV110" s="13"/>
      <c r="AW110" s="13"/>
      <c r="AX110" s="13"/>
      <c r="AY110" s="13"/>
      <c r="AZ110" s="339">
        <f>IF(AND(M110="",'確認申請書'!L110=""),"",IF(M110="",'確認申請書'!L110,M110))</f>
      </c>
      <c r="BA110" s="339"/>
      <c r="BB110" s="339"/>
      <c r="BC110" s="339"/>
      <c r="BD110" s="339"/>
      <c r="BE110" s="339"/>
      <c r="BF110" s="339"/>
      <c r="BG110" s="339"/>
      <c r="BH110" s="339"/>
      <c r="BI110" s="339"/>
      <c r="BJ110" s="339"/>
      <c r="BK110" s="339"/>
      <c r="BL110" s="339"/>
      <c r="BM110" s="339"/>
      <c r="BN110" s="339"/>
      <c r="BO110" s="339"/>
      <c r="BP110" s="339"/>
      <c r="BQ110" s="339"/>
      <c r="BR110" s="339"/>
      <c r="BS110" s="339"/>
      <c r="BT110" s="339"/>
      <c r="BU110" s="339"/>
      <c r="BV110" s="339"/>
      <c r="BX110" s="127"/>
    </row>
    <row r="111" spans="3:76" ht="27" customHeight="1">
      <c r="C111" s="122"/>
      <c r="D111" s="13"/>
      <c r="E111" s="13"/>
      <c r="F111" s="13" t="s">
        <v>490</v>
      </c>
      <c r="G111" s="13"/>
      <c r="H111" s="13"/>
      <c r="I111" s="13"/>
      <c r="J111" s="13"/>
      <c r="K111" s="13"/>
      <c r="L111" s="13"/>
      <c r="M111" s="476"/>
      <c r="N111" s="476"/>
      <c r="O111" s="476"/>
      <c r="P111" s="476"/>
      <c r="Q111" s="476"/>
      <c r="R111" s="476"/>
      <c r="S111" s="476"/>
      <c r="T111" s="476"/>
      <c r="U111" s="476"/>
      <c r="V111" s="476"/>
      <c r="W111" s="476"/>
      <c r="X111" s="476"/>
      <c r="Y111" s="476"/>
      <c r="Z111" s="476"/>
      <c r="AA111" s="476"/>
      <c r="AB111" s="476"/>
      <c r="AC111" s="476"/>
      <c r="AD111" s="476"/>
      <c r="AE111" s="476"/>
      <c r="AF111" s="476"/>
      <c r="AG111" s="476"/>
      <c r="AH111" s="476"/>
      <c r="AI111" s="476"/>
      <c r="AK111" s="127"/>
      <c r="AP111" s="122"/>
      <c r="AQ111" s="13"/>
      <c r="AR111" s="13"/>
      <c r="AS111" s="13" t="s">
        <v>490</v>
      </c>
      <c r="AT111" s="13"/>
      <c r="AU111" s="13"/>
      <c r="AV111" s="13"/>
      <c r="AW111" s="13"/>
      <c r="AX111" s="13"/>
      <c r="AY111" s="13"/>
      <c r="AZ111" s="339">
        <f>IF(AND(M111="",'確認申請書'!L111=""),"",IF(M111="",'確認申請書'!L111,M111))</f>
      </c>
      <c r="BA111" s="339"/>
      <c r="BB111" s="339"/>
      <c r="BC111" s="339"/>
      <c r="BD111" s="339"/>
      <c r="BE111" s="339"/>
      <c r="BF111" s="339"/>
      <c r="BG111" s="339"/>
      <c r="BH111" s="339"/>
      <c r="BI111" s="339"/>
      <c r="BJ111" s="339"/>
      <c r="BK111" s="339"/>
      <c r="BL111" s="339"/>
      <c r="BM111" s="339"/>
      <c r="BN111" s="339"/>
      <c r="BO111" s="339"/>
      <c r="BP111" s="339"/>
      <c r="BQ111" s="339"/>
      <c r="BR111" s="339"/>
      <c r="BS111" s="339"/>
      <c r="BT111" s="339"/>
      <c r="BU111" s="339"/>
      <c r="BV111" s="339"/>
      <c r="BX111" s="127"/>
    </row>
    <row r="112" spans="3:76" ht="6.75" customHeight="1">
      <c r="C112" s="122"/>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7"/>
      <c r="AK112" s="127"/>
      <c r="AP112" s="122"/>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7"/>
      <c r="BX112" s="127"/>
    </row>
    <row r="113" spans="3:76" ht="27" customHeight="1">
      <c r="C113" s="122"/>
      <c r="D113" s="13" t="s">
        <v>491</v>
      </c>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7"/>
      <c r="AK113" s="127"/>
      <c r="AP113" s="122"/>
      <c r="AQ113" s="13" t="s">
        <v>491</v>
      </c>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7"/>
      <c r="BX113" s="127"/>
    </row>
    <row r="114" spans="3:76" ht="27" customHeight="1">
      <c r="C114" s="122"/>
      <c r="D114" s="13" t="s">
        <v>492</v>
      </c>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7"/>
      <c r="AK114" s="127"/>
      <c r="AP114" s="122"/>
      <c r="AQ114" s="13" t="s">
        <v>492</v>
      </c>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7"/>
      <c r="BX114" s="127"/>
    </row>
    <row r="115" spans="3:87" ht="27" customHeight="1">
      <c r="C115" s="122"/>
      <c r="D115" s="230" t="s">
        <v>39</v>
      </c>
      <c r="E115" s="13" t="s">
        <v>506</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7"/>
      <c r="AI115" s="7"/>
      <c r="AJ115" s="8"/>
      <c r="AK115" s="127"/>
      <c r="AP115" s="122"/>
      <c r="AQ115" s="76" t="str">
        <f>IF(AV116="","□","■")</f>
        <v>□</v>
      </c>
      <c r="AR115" s="13" t="s">
        <v>506</v>
      </c>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7"/>
      <c r="BV115" s="7"/>
      <c r="BW115" s="8"/>
      <c r="BX115" s="127"/>
      <c r="CI115" s="4"/>
    </row>
    <row r="116" spans="3:76" ht="27" customHeight="1">
      <c r="C116" s="122"/>
      <c r="D116" s="13"/>
      <c r="E116" s="13" t="s">
        <v>259</v>
      </c>
      <c r="F116" s="13"/>
      <c r="G116" s="13"/>
      <c r="H116" s="13"/>
      <c r="I116" s="473"/>
      <c r="J116" s="473"/>
      <c r="K116" s="473"/>
      <c r="L116" s="473"/>
      <c r="M116" s="473"/>
      <c r="N116" s="473"/>
      <c r="O116" s="473"/>
      <c r="P116" s="473"/>
      <c r="Q116" s="473"/>
      <c r="R116" s="473"/>
      <c r="S116" s="473"/>
      <c r="T116" s="473"/>
      <c r="U116" s="473"/>
      <c r="V116" s="473"/>
      <c r="W116" s="13"/>
      <c r="X116" s="13"/>
      <c r="Y116" s="13"/>
      <c r="Z116" s="13"/>
      <c r="AA116" s="13"/>
      <c r="AB116" s="13"/>
      <c r="AC116" s="13"/>
      <c r="AD116" s="13"/>
      <c r="AE116" s="13"/>
      <c r="AF116" s="13"/>
      <c r="AG116" s="13"/>
      <c r="AH116" s="13"/>
      <c r="AI116" s="7"/>
      <c r="AK116" s="127"/>
      <c r="AP116" s="122"/>
      <c r="AQ116" s="13"/>
      <c r="AR116" s="13" t="s">
        <v>259</v>
      </c>
      <c r="AS116" s="13"/>
      <c r="AT116" s="13"/>
      <c r="AU116" s="13"/>
      <c r="AV116" s="355">
        <f>IF(AND(I116="",'確認申請書'!H116=""),"",IF(I116="",'確認申請書'!H116,I116))</f>
      </c>
      <c r="AW116" s="355"/>
      <c r="AX116" s="355"/>
      <c r="AY116" s="355"/>
      <c r="AZ116" s="355"/>
      <c r="BA116" s="355"/>
      <c r="BB116" s="355"/>
      <c r="BC116" s="355"/>
      <c r="BD116" s="355"/>
      <c r="BE116" s="355"/>
      <c r="BF116" s="355"/>
      <c r="BG116" s="355"/>
      <c r="BH116" s="355"/>
      <c r="BI116" s="355"/>
      <c r="BJ116" s="13"/>
      <c r="BK116" s="13"/>
      <c r="BL116" s="13"/>
      <c r="BM116" s="13"/>
      <c r="BN116" s="13"/>
      <c r="BO116" s="13"/>
      <c r="BP116" s="13"/>
      <c r="BQ116" s="13"/>
      <c r="BR116" s="13"/>
      <c r="BS116" s="13"/>
      <c r="BT116" s="13"/>
      <c r="BU116" s="13"/>
      <c r="BV116" s="7"/>
      <c r="BX116" s="127"/>
    </row>
    <row r="117" spans="3:76" ht="27" customHeight="1">
      <c r="C117" s="122"/>
      <c r="D117" s="13"/>
      <c r="E117" s="13" t="s">
        <v>494</v>
      </c>
      <c r="F117" s="13"/>
      <c r="G117" s="13"/>
      <c r="H117" s="13"/>
      <c r="I117" s="13" t="s">
        <v>495</v>
      </c>
      <c r="J117" s="13"/>
      <c r="K117" s="13"/>
      <c r="L117" s="13"/>
      <c r="M117" s="13"/>
      <c r="N117" s="13"/>
      <c r="O117" s="13"/>
      <c r="P117" s="13"/>
      <c r="Q117" s="13"/>
      <c r="R117" s="13" t="s">
        <v>143</v>
      </c>
      <c r="S117" s="478"/>
      <c r="T117" s="478"/>
      <c r="U117" s="478"/>
      <c r="V117" s="13" t="s">
        <v>113</v>
      </c>
      <c r="W117" s="13"/>
      <c r="X117" s="13"/>
      <c r="Y117" s="13"/>
      <c r="Z117" s="13"/>
      <c r="AA117" s="13"/>
      <c r="AB117" s="13"/>
      <c r="AC117" s="13"/>
      <c r="AD117" s="13"/>
      <c r="AE117" s="13"/>
      <c r="AF117" s="13"/>
      <c r="AG117" s="13"/>
      <c r="AH117" s="13"/>
      <c r="AI117" s="7"/>
      <c r="AK117" s="127"/>
      <c r="AP117" s="122"/>
      <c r="AQ117" s="13"/>
      <c r="AR117" s="13" t="s">
        <v>494</v>
      </c>
      <c r="AS117" s="13"/>
      <c r="AT117" s="13"/>
      <c r="AU117" s="13"/>
      <c r="AV117" s="13" t="s">
        <v>495</v>
      </c>
      <c r="AW117" s="13"/>
      <c r="AX117" s="13"/>
      <c r="AY117" s="13"/>
      <c r="AZ117" s="13"/>
      <c r="BA117" s="13"/>
      <c r="BB117" s="13"/>
      <c r="BC117" s="13"/>
      <c r="BD117" s="13"/>
      <c r="BE117" s="13" t="s">
        <v>143</v>
      </c>
      <c r="BF117" s="505">
        <f>IF(AND(S117="",'確認申請書'!R117=""),"",IF(S117="",'確認申請書'!R117,S117))</f>
      </c>
      <c r="BG117" s="505"/>
      <c r="BH117" s="505"/>
      <c r="BI117" s="13" t="s">
        <v>113</v>
      </c>
      <c r="BJ117" s="13"/>
      <c r="BK117" s="13"/>
      <c r="BL117" s="13"/>
      <c r="BM117" s="13"/>
      <c r="BN117" s="13"/>
      <c r="BO117" s="13"/>
      <c r="BP117" s="13"/>
      <c r="BQ117" s="13"/>
      <c r="BR117" s="13"/>
      <c r="BS117" s="13"/>
      <c r="BT117" s="13"/>
      <c r="BU117" s="13"/>
      <c r="BV117" s="7"/>
      <c r="BX117" s="127"/>
    </row>
    <row r="118" spans="3:87" ht="27" customHeight="1">
      <c r="C118" s="122"/>
      <c r="D118" s="230" t="s">
        <v>39</v>
      </c>
      <c r="E118" s="13" t="s">
        <v>507</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7"/>
      <c r="AI118" s="7"/>
      <c r="AJ118" s="8"/>
      <c r="AK118" s="127"/>
      <c r="AP118" s="122"/>
      <c r="AQ118" s="76" t="str">
        <f>IF(AV119="","□","■")</f>
        <v>□</v>
      </c>
      <c r="AR118" s="13" t="s">
        <v>507</v>
      </c>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7"/>
      <c r="BV118" s="7"/>
      <c r="BW118" s="8"/>
      <c r="BX118" s="127"/>
      <c r="CI118" s="4"/>
    </row>
    <row r="119" spans="3:76" ht="27" customHeight="1">
      <c r="C119" s="122"/>
      <c r="D119" s="13"/>
      <c r="E119" s="13" t="s">
        <v>259</v>
      </c>
      <c r="F119" s="13"/>
      <c r="G119" s="13"/>
      <c r="H119" s="13"/>
      <c r="I119" s="473"/>
      <c r="J119" s="473"/>
      <c r="K119" s="473"/>
      <c r="L119" s="473"/>
      <c r="M119" s="473"/>
      <c r="N119" s="473"/>
      <c r="O119" s="473"/>
      <c r="P119" s="473"/>
      <c r="Q119" s="473"/>
      <c r="R119" s="473"/>
      <c r="S119" s="473"/>
      <c r="T119" s="473"/>
      <c r="U119" s="473"/>
      <c r="V119" s="473"/>
      <c r="W119" s="13"/>
      <c r="X119" s="13"/>
      <c r="Y119" s="13"/>
      <c r="Z119" s="13"/>
      <c r="AA119" s="13"/>
      <c r="AB119" s="13"/>
      <c r="AC119" s="13"/>
      <c r="AD119" s="13"/>
      <c r="AE119" s="13"/>
      <c r="AF119" s="13"/>
      <c r="AG119" s="13"/>
      <c r="AH119" s="13"/>
      <c r="AI119" s="7"/>
      <c r="AK119" s="127"/>
      <c r="AP119" s="122"/>
      <c r="AQ119" s="13"/>
      <c r="AR119" s="13" t="s">
        <v>259</v>
      </c>
      <c r="AS119" s="13"/>
      <c r="AT119" s="13"/>
      <c r="AU119" s="13"/>
      <c r="AV119" s="355">
        <f>IF(AND(I119="",'確認申請書'!H119=""),"",IF(I119="",'確認申請書'!H119,I119))</f>
      </c>
      <c r="AW119" s="355"/>
      <c r="AX119" s="355"/>
      <c r="AY119" s="355"/>
      <c r="AZ119" s="355"/>
      <c r="BA119" s="355"/>
      <c r="BB119" s="355"/>
      <c r="BC119" s="355"/>
      <c r="BD119" s="355"/>
      <c r="BE119" s="355"/>
      <c r="BF119" s="355"/>
      <c r="BG119" s="355"/>
      <c r="BH119" s="355"/>
      <c r="BI119" s="355"/>
      <c r="BJ119" s="13"/>
      <c r="BK119" s="13"/>
      <c r="BL119" s="13"/>
      <c r="BM119" s="13"/>
      <c r="BN119" s="13"/>
      <c r="BO119" s="13"/>
      <c r="BP119" s="13"/>
      <c r="BQ119" s="13"/>
      <c r="BR119" s="13"/>
      <c r="BS119" s="13"/>
      <c r="BT119" s="13"/>
      <c r="BU119" s="13"/>
      <c r="BV119" s="7"/>
      <c r="BX119" s="127"/>
    </row>
    <row r="120" spans="3:76" ht="27" customHeight="1">
      <c r="C120" s="122"/>
      <c r="D120" s="13"/>
      <c r="E120" s="13" t="s">
        <v>494</v>
      </c>
      <c r="F120" s="13"/>
      <c r="G120" s="13"/>
      <c r="H120" s="13"/>
      <c r="I120" s="13" t="s">
        <v>495</v>
      </c>
      <c r="J120" s="13"/>
      <c r="K120" s="13"/>
      <c r="L120" s="13"/>
      <c r="M120" s="13"/>
      <c r="N120" s="13"/>
      <c r="O120" s="13"/>
      <c r="P120" s="13"/>
      <c r="Q120" s="13"/>
      <c r="R120" s="13" t="s">
        <v>143</v>
      </c>
      <c r="S120" s="478"/>
      <c r="T120" s="478"/>
      <c r="U120" s="478"/>
      <c r="V120" s="13" t="s">
        <v>113</v>
      </c>
      <c r="W120" s="13"/>
      <c r="X120" s="13"/>
      <c r="Y120" s="13"/>
      <c r="Z120" s="13"/>
      <c r="AA120" s="13"/>
      <c r="AB120" s="13"/>
      <c r="AC120" s="13"/>
      <c r="AD120" s="13"/>
      <c r="AE120" s="13"/>
      <c r="AF120" s="13"/>
      <c r="AG120" s="13"/>
      <c r="AH120" s="13"/>
      <c r="AI120" s="7"/>
      <c r="AK120" s="127"/>
      <c r="AP120" s="122"/>
      <c r="AQ120" s="13"/>
      <c r="AR120" s="13" t="s">
        <v>494</v>
      </c>
      <c r="AS120" s="13"/>
      <c r="AT120" s="13"/>
      <c r="AU120" s="13"/>
      <c r="AV120" s="13" t="s">
        <v>495</v>
      </c>
      <c r="AW120" s="13"/>
      <c r="AX120" s="13"/>
      <c r="AY120" s="13"/>
      <c r="AZ120" s="13"/>
      <c r="BA120" s="13"/>
      <c r="BB120" s="13"/>
      <c r="BC120" s="13"/>
      <c r="BD120" s="13"/>
      <c r="BE120" s="13" t="s">
        <v>143</v>
      </c>
      <c r="BF120" s="505">
        <f>IF(AND(S120="",'確認申請書'!R120=""),"",IF(S120="",'確認申請書'!R120,S120))</f>
      </c>
      <c r="BG120" s="505"/>
      <c r="BH120" s="505"/>
      <c r="BI120" s="13" t="s">
        <v>113</v>
      </c>
      <c r="BJ120" s="13"/>
      <c r="BK120" s="13"/>
      <c r="BL120" s="13"/>
      <c r="BM120" s="13"/>
      <c r="BN120" s="13"/>
      <c r="BO120" s="13"/>
      <c r="BP120" s="13"/>
      <c r="BQ120" s="13"/>
      <c r="BR120" s="13"/>
      <c r="BS120" s="13"/>
      <c r="BT120" s="13"/>
      <c r="BU120" s="13"/>
      <c r="BV120" s="7"/>
      <c r="BX120" s="127"/>
    </row>
    <row r="121" spans="3:76" ht="27" customHeight="1">
      <c r="C121" s="122"/>
      <c r="D121" s="230" t="s">
        <v>39</v>
      </c>
      <c r="E121" s="13" t="s">
        <v>508</v>
      </c>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7"/>
      <c r="AK121" s="127"/>
      <c r="AP121" s="122"/>
      <c r="AQ121" s="76" t="str">
        <f>IF(AV122="","□","■")</f>
        <v>□</v>
      </c>
      <c r="AR121" s="13" t="s">
        <v>508</v>
      </c>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7"/>
      <c r="BX121" s="127"/>
    </row>
    <row r="122" spans="3:76" ht="27" customHeight="1">
      <c r="C122" s="122"/>
      <c r="D122" s="13"/>
      <c r="E122" s="13" t="s">
        <v>259</v>
      </c>
      <c r="F122" s="13"/>
      <c r="G122" s="13"/>
      <c r="H122" s="13"/>
      <c r="I122" s="473"/>
      <c r="J122" s="473"/>
      <c r="K122" s="473"/>
      <c r="L122" s="473"/>
      <c r="M122" s="473"/>
      <c r="N122" s="473"/>
      <c r="O122" s="473"/>
      <c r="P122" s="473"/>
      <c r="Q122" s="473"/>
      <c r="R122" s="473"/>
      <c r="S122" s="473"/>
      <c r="T122" s="473"/>
      <c r="U122" s="473"/>
      <c r="V122" s="473"/>
      <c r="W122" s="13"/>
      <c r="X122" s="13"/>
      <c r="Y122" s="13"/>
      <c r="Z122" s="13"/>
      <c r="AA122" s="13"/>
      <c r="AB122" s="13"/>
      <c r="AC122" s="13"/>
      <c r="AD122" s="13"/>
      <c r="AE122" s="13"/>
      <c r="AF122" s="13"/>
      <c r="AG122" s="13"/>
      <c r="AH122" s="13"/>
      <c r="AI122" s="7"/>
      <c r="AK122" s="127"/>
      <c r="AP122" s="122"/>
      <c r="AQ122" s="13"/>
      <c r="AR122" s="13" t="s">
        <v>259</v>
      </c>
      <c r="AS122" s="13"/>
      <c r="AT122" s="13"/>
      <c r="AU122" s="13"/>
      <c r="AV122" s="355">
        <f>IF(AND(I122="",'確認申請書'!H122=""),"",IF(I122="",'確認申請書'!H122,I122))</f>
      </c>
      <c r="AW122" s="355"/>
      <c r="AX122" s="355"/>
      <c r="AY122" s="355"/>
      <c r="AZ122" s="355"/>
      <c r="BA122" s="355"/>
      <c r="BB122" s="355"/>
      <c r="BC122" s="355"/>
      <c r="BD122" s="355"/>
      <c r="BE122" s="355"/>
      <c r="BF122" s="355"/>
      <c r="BG122" s="355"/>
      <c r="BH122" s="355"/>
      <c r="BI122" s="355"/>
      <c r="BJ122" s="13"/>
      <c r="BK122" s="13"/>
      <c r="BL122" s="13"/>
      <c r="BM122" s="13"/>
      <c r="BN122" s="13"/>
      <c r="BO122" s="13"/>
      <c r="BP122" s="13"/>
      <c r="BQ122" s="13"/>
      <c r="BR122" s="13"/>
      <c r="BS122" s="13"/>
      <c r="BT122" s="13"/>
      <c r="BU122" s="13"/>
      <c r="BV122" s="7"/>
      <c r="BX122" s="127"/>
    </row>
    <row r="123" spans="3:76" ht="27" customHeight="1">
      <c r="C123" s="122"/>
      <c r="D123" s="13"/>
      <c r="E123" s="13" t="s">
        <v>494</v>
      </c>
      <c r="F123" s="13"/>
      <c r="G123" s="13"/>
      <c r="H123" s="13"/>
      <c r="I123" s="13" t="s">
        <v>496</v>
      </c>
      <c r="J123" s="13"/>
      <c r="K123" s="13"/>
      <c r="L123" s="13"/>
      <c r="M123" s="13"/>
      <c r="N123" s="13"/>
      <c r="O123" s="13"/>
      <c r="P123" s="13"/>
      <c r="Q123" s="13"/>
      <c r="R123" s="13" t="s">
        <v>143</v>
      </c>
      <c r="S123" s="478"/>
      <c r="T123" s="478"/>
      <c r="U123" s="478"/>
      <c r="V123" s="13" t="s">
        <v>113</v>
      </c>
      <c r="W123" s="13"/>
      <c r="X123" s="13"/>
      <c r="Y123" s="13"/>
      <c r="Z123" s="13"/>
      <c r="AA123" s="13"/>
      <c r="AB123" s="13"/>
      <c r="AC123" s="13"/>
      <c r="AD123" s="13"/>
      <c r="AE123" s="13"/>
      <c r="AF123" s="13"/>
      <c r="AG123" s="13"/>
      <c r="AH123" s="13"/>
      <c r="AI123" s="7"/>
      <c r="AK123" s="127"/>
      <c r="AP123" s="122"/>
      <c r="AQ123" s="13"/>
      <c r="AR123" s="13" t="s">
        <v>494</v>
      </c>
      <c r="AS123" s="13"/>
      <c r="AT123" s="13"/>
      <c r="AU123" s="13"/>
      <c r="AV123" s="13" t="s">
        <v>496</v>
      </c>
      <c r="AW123" s="13"/>
      <c r="AX123" s="13"/>
      <c r="AY123" s="13"/>
      <c r="AZ123" s="13"/>
      <c r="BA123" s="13"/>
      <c r="BB123" s="13"/>
      <c r="BC123" s="13"/>
      <c r="BD123" s="13"/>
      <c r="BE123" s="13" t="s">
        <v>143</v>
      </c>
      <c r="BF123" s="505">
        <f>IF(AND(S123="",'確認申請書'!R123=""),"",IF(S123="",'確認申請書'!R123,S123))</f>
      </c>
      <c r="BG123" s="505"/>
      <c r="BH123" s="505"/>
      <c r="BI123" s="13" t="s">
        <v>113</v>
      </c>
      <c r="BJ123" s="13"/>
      <c r="BK123" s="13"/>
      <c r="BL123" s="13"/>
      <c r="BM123" s="13"/>
      <c r="BN123" s="13"/>
      <c r="BO123" s="13"/>
      <c r="BP123" s="13"/>
      <c r="BQ123" s="13"/>
      <c r="BR123" s="13"/>
      <c r="BS123" s="13"/>
      <c r="BT123" s="13"/>
      <c r="BU123" s="13"/>
      <c r="BV123" s="7"/>
      <c r="BX123" s="127"/>
    </row>
    <row r="124" spans="3:76" ht="27" customHeight="1">
      <c r="C124" s="122"/>
      <c r="D124" s="230" t="s">
        <v>39</v>
      </c>
      <c r="E124" s="13" t="s">
        <v>509</v>
      </c>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7"/>
      <c r="AK124" s="127"/>
      <c r="AP124" s="122"/>
      <c r="AQ124" s="76" t="str">
        <f>IF(AV125="","□","■")</f>
        <v>□</v>
      </c>
      <c r="AR124" s="13" t="s">
        <v>509</v>
      </c>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7"/>
      <c r="BX124" s="127"/>
    </row>
    <row r="125" spans="3:76" ht="27" customHeight="1">
      <c r="C125" s="122"/>
      <c r="D125" s="13"/>
      <c r="E125" s="13" t="s">
        <v>259</v>
      </c>
      <c r="F125" s="13"/>
      <c r="G125" s="13"/>
      <c r="H125" s="13"/>
      <c r="I125" s="473"/>
      <c r="J125" s="473"/>
      <c r="K125" s="473"/>
      <c r="L125" s="473"/>
      <c r="M125" s="473"/>
      <c r="N125" s="473"/>
      <c r="O125" s="473"/>
      <c r="P125" s="473"/>
      <c r="Q125" s="473"/>
      <c r="R125" s="473"/>
      <c r="S125" s="473"/>
      <c r="T125" s="473"/>
      <c r="U125" s="473"/>
      <c r="V125" s="473"/>
      <c r="W125" s="13"/>
      <c r="X125" s="13"/>
      <c r="Y125" s="13"/>
      <c r="Z125" s="13"/>
      <c r="AA125" s="13"/>
      <c r="AB125" s="13"/>
      <c r="AC125" s="13"/>
      <c r="AD125" s="13"/>
      <c r="AE125" s="13"/>
      <c r="AF125" s="13"/>
      <c r="AG125" s="13"/>
      <c r="AH125" s="13"/>
      <c r="AI125" s="7"/>
      <c r="AK125" s="127"/>
      <c r="AP125" s="122"/>
      <c r="AQ125" s="13"/>
      <c r="AR125" s="13" t="s">
        <v>259</v>
      </c>
      <c r="AS125" s="13"/>
      <c r="AT125" s="13"/>
      <c r="AU125" s="13"/>
      <c r="AV125" s="355">
        <f>IF(AND(I125="",'確認申請書'!H125=""),"",IF(I125="",'確認申請書'!H125,I125))</f>
      </c>
      <c r="AW125" s="355"/>
      <c r="AX125" s="355"/>
      <c r="AY125" s="355"/>
      <c r="AZ125" s="355"/>
      <c r="BA125" s="355"/>
      <c r="BB125" s="355"/>
      <c r="BC125" s="355"/>
      <c r="BD125" s="355"/>
      <c r="BE125" s="355"/>
      <c r="BF125" s="355"/>
      <c r="BG125" s="355"/>
      <c r="BH125" s="355"/>
      <c r="BI125" s="355"/>
      <c r="BJ125" s="13"/>
      <c r="BK125" s="13"/>
      <c r="BL125" s="13"/>
      <c r="BM125" s="13"/>
      <c r="BN125" s="13"/>
      <c r="BO125" s="13"/>
      <c r="BP125" s="13"/>
      <c r="BQ125" s="13"/>
      <c r="BR125" s="13"/>
      <c r="BS125" s="13"/>
      <c r="BT125" s="13"/>
      <c r="BU125" s="13"/>
      <c r="BV125" s="7"/>
      <c r="BX125" s="127"/>
    </row>
    <row r="126" spans="3:76" ht="27" customHeight="1">
      <c r="C126" s="122"/>
      <c r="D126" s="13"/>
      <c r="E126" s="13" t="s">
        <v>494</v>
      </c>
      <c r="F126" s="13"/>
      <c r="G126" s="13"/>
      <c r="H126" s="13"/>
      <c r="I126" s="13" t="s">
        <v>496</v>
      </c>
      <c r="J126" s="13"/>
      <c r="K126" s="13"/>
      <c r="L126" s="13"/>
      <c r="M126" s="13"/>
      <c r="N126" s="13"/>
      <c r="O126" s="13"/>
      <c r="P126" s="13"/>
      <c r="Q126" s="13"/>
      <c r="R126" s="13" t="s">
        <v>143</v>
      </c>
      <c r="S126" s="478"/>
      <c r="T126" s="478"/>
      <c r="U126" s="478"/>
      <c r="V126" s="13" t="s">
        <v>113</v>
      </c>
      <c r="W126" s="13"/>
      <c r="X126" s="13"/>
      <c r="Y126" s="13"/>
      <c r="Z126" s="13"/>
      <c r="AA126" s="13"/>
      <c r="AB126" s="13"/>
      <c r="AC126" s="13"/>
      <c r="AD126" s="13"/>
      <c r="AE126" s="13"/>
      <c r="AF126" s="13"/>
      <c r="AG126" s="13"/>
      <c r="AH126" s="13"/>
      <c r="AI126" s="7"/>
      <c r="AK126" s="127"/>
      <c r="AP126" s="122"/>
      <c r="AQ126" s="13"/>
      <c r="AR126" s="13" t="s">
        <v>494</v>
      </c>
      <c r="AS126" s="13"/>
      <c r="AT126" s="13"/>
      <c r="AU126" s="13"/>
      <c r="AV126" s="13" t="s">
        <v>496</v>
      </c>
      <c r="AW126" s="13"/>
      <c r="AX126" s="13"/>
      <c r="AY126" s="13"/>
      <c r="AZ126" s="13"/>
      <c r="BA126" s="13"/>
      <c r="BB126" s="13"/>
      <c r="BC126" s="13"/>
      <c r="BD126" s="13"/>
      <c r="BE126" s="13" t="s">
        <v>143</v>
      </c>
      <c r="BF126" s="505">
        <f>IF(AND(S126="",'確認申請書'!R126=""),"",IF(S126="",'確認申請書'!R126,S126))</f>
      </c>
      <c r="BG126" s="505"/>
      <c r="BH126" s="505"/>
      <c r="BI126" s="13" t="s">
        <v>113</v>
      </c>
      <c r="BJ126" s="13"/>
      <c r="BK126" s="13"/>
      <c r="BL126" s="13"/>
      <c r="BM126" s="13"/>
      <c r="BN126" s="13"/>
      <c r="BO126" s="13"/>
      <c r="BP126" s="13"/>
      <c r="BQ126" s="13"/>
      <c r="BR126" s="13"/>
      <c r="BS126" s="13"/>
      <c r="BT126" s="13"/>
      <c r="BU126" s="13"/>
      <c r="BV126" s="7"/>
      <c r="BX126" s="127"/>
    </row>
    <row r="127" spans="2:76" ht="6.75" customHeight="1">
      <c r="B127" s="167"/>
      <c r="C127" s="124"/>
      <c r="D127" s="27"/>
      <c r="E127" s="60"/>
      <c r="F127" s="60"/>
      <c r="G127" s="60"/>
      <c r="H127" s="60"/>
      <c r="I127" s="60"/>
      <c r="J127" s="60"/>
      <c r="K127" s="60"/>
      <c r="L127" s="60"/>
      <c r="M127" s="100"/>
      <c r="N127" s="100"/>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K127" s="127"/>
      <c r="AP127" s="124"/>
      <c r="AQ127" s="27"/>
      <c r="AR127" s="60"/>
      <c r="AS127" s="60"/>
      <c r="AT127" s="60"/>
      <c r="AU127" s="60"/>
      <c r="AV127" s="60"/>
      <c r="AW127" s="60"/>
      <c r="AX127" s="60"/>
      <c r="AY127" s="60"/>
      <c r="AZ127" s="100"/>
      <c r="BA127" s="100"/>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X127" s="127"/>
    </row>
    <row r="128" spans="2:76" ht="27" customHeight="1">
      <c r="B128" s="167"/>
      <c r="C128" s="124"/>
      <c r="D128" s="13"/>
      <c r="E128" s="7"/>
      <c r="F128" s="7"/>
      <c r="G128" s="7"/>
      <c r="H128" s="7"/>
      <c r="I128" s="7"/>
      <c r="J128" s="7"/>
      <c r="K128" s="7"/>
      <c r="L128" s="7"/>
      <c r="M128" s="80"/>
      <c r="N128" s="80"/>
      <c r="O128" s="81"/>
      <c r="P128" s="81"/>
      <c r="Q128" s="81"/>
      <c r="R128" s="81"/>
      <c r="S128" s="81"/>
      <c r="T128" s="81"/>
      <c r="U128" s="81"/>
      <c r="V128" s="81"/>
      <c r="W128" s="81"/>
      <c r="X128" s="81"/>
      <c r="Y128" s="81"/>
      <c r="Z128" s="81"/>
      <c r="AA128" s="81"/>
      <c r="AB128" s="81"/>
      <c r="AC128" s="81"/>
      <c r="AD128" s="81"/>
      <c r="AE128" s="81"/>
      <c r="AF128" s="81"/>
      <c r="AG128" s="81"/>
      <c r="AH128" s="81"/>
      <c r="AI128" s="81"/>
      <c r="AK128" s="127"/>
      <c r="AP128" s="124"/>
      <c r="AQ128" s="13"/>
      <c r="AR128" s="7"/>
      <c r="AS128" s="7"/>
      <c r="AT128" s="7"/>
      <c r="AU128" s="7"/>
      <c r="AV128" s="7"/>
      <c r="AW128" s="7"/>
      <c r="AX128" s="7"/>
      <c r="AY128" s="7"/>
      <c r="AZ128" s="80"/>
      <c r="BA128" s="80"/>
      <c r="BB128" s="81"/>
      <c r="BC128" s="81"/>
      <c r="BD128" s="81"/>
      <c r="BE128" s="81"/>
      <c r="BF128" s="81"/>
      <c r="BG128" s="81"/>
      <c r="BH128" s="81"/>
      <c r="BI128" s="81"/>
      <c r="BJ128" s="81"/>
      <c r="BK128" s="81"/>
      <c r="BL128" s="81"/>
      <c r="BM128" s="81"/>
      <c r="BN128" s="81"/>
      <c r="BO128" s="81"/>
      <c r="BP128" s="81"/>
      <c r="BQ128" s="81"/>
      <c r="BR128" s="81"/>
      <c r="BS128" s="81"/>
      <c r="BT128" s="81"/>
      <c r="BU128" s="81"/>
      <c r="BV128" s="81"/>
      <c r="BX128" s="127"/>
    </row>
    <row r="129" spans="2:76" ht="7.5" customHeight="1">
      <c r="B129" s="167"/>
      <c r="C129" s="124"/>
      <c r="D129" s="128"/>
      <c r="E129" s="128"/>
      <c r="F129" s="128"/>
      <c r="G129" s="128"/>
      <c r="H129" s="128"/>
      <c r="I129" s="128"/>
      <c r="J129" s="128"/>
      <c r="K129" s="128"/>
      <c r="L129" s="128"/>
      <c r="M129" s="132"/>
      <c r="N129" s="132"/>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28"/>
      <c r="AK129" s="127"/>
      <c r="AP129" s="124"/>
      <c r="AQ129" s="128"/>
      <c r="AR129" s="128"/>
      <c r="AS129" s="128"/>
      <c r="AT129" s="128"/>
      <c r="AU129" s="128"/>
      <c r="AV129" s="128"/>
      <c r="AW129" s="128"/>
      <c r="AX129" s="128"/>
      <c r="AY129" s="128"/>
      <c r="AZ129" s="132"/>
      <c r="BA129" s="132"/>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28"/>
      <c r="BX129" s="127"/>
    </row>
    <row r="130" spans="3:78" ht="27" customHeight="1">
      <c r="C130" s="122"/>
      <c r="T130" s="6" t="s">
        <v>269</v>
      </c>
      <c r="AK130" s="127"/>
      <c r="AM130" s="8" t="s">
        <v>501</v>
      </c>
      <c r="AP130" s="122"/>
      <c r="BG130" s="6" t="s">
        <v>269</v>
      </c>
      <c r="BX130" s="127"/>
      <c r="BZ130" s="8" t="s">
        <v>501</v>
      </c>
    </row>
    <row r="131" spans="3:76" ht="6.75" customHeight="1">
      <c r="C131" s="122"/>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61"/>
      <c r="AK131" s="127"/>
      <c r="AP131" s="122"/>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61"/>
      <c r="BX131" s="127"/>
    </row>
    <row r="132" spans="3:76" ht="27" customHeight="1">
      <c r="C132" s="122"/>
      <c r="D132" s="13" t="s">
        <v>670</v>
      </c>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7"/>
      <c r="AK132" s="127"/>
      <c r="AP132" s="122"/>
      <c r="AQ132" s="13" t="s">
        <v>670</v>
      </c>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7"/>
      <c r="BX132" s="127"/>
    </row>
    <row r="133" spans="3:76" ht="27" customHeight="1">
      <c r="C133" s="122"/>
      <c r="D133" s="13" t="s">
        <v>636</v>
      </c>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7"/>
      <c r="AK133" s="127"/>
      <c r="AP133" s="122"/>
      <c r="AQ133" s="13" t="s">
        <v>636</v>
      </c>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7"/>
      <c r="BX133" s="127"/>
    </row>
    <row r="134" spans="3:76" ht="27" customHeight="1">
      <c r="C134" s="122"/>
      <c r="D134" s="13"/>
      <c r="E134" s="13" t="s">
        <v>259</v>
      </c>
      <c r="F134" s="13"/>
      <c r="G134" s="13"/>
      <c r="H134" s="13"/>
      <c r="I134" s="13"/>
      <c r="J134" s="13"/>
      <c r="K134" s="13"/>
      <c r="L134" s="13"/>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K134" s="127"/>
      <c r="AP134" s="122"/>
      <c r="AQ134" s="13"/>
      <c r="AR134" s="13" t="s">
        <v>259</v>
      </c>
      <c r="AS134" s="13"/>
      <c r="AT134" s="13"/>
      <c r="AU134" s="13"/>
      <c r="AV134" s="13"/>
      <c r="AW134" s="13"/>
      <c r="AX134" s="13"/>
      <c r="AY134" s="13"/>
      <c r="AZ134" s="339">
        <f>IF(AND(M134="",'確認申請書'!L134=""),"",IF(M134="",'確認申請書'!L134,M134))</f>
      </c>
      <c r="BA134" s="339"/>
      <c r="BB134" s="339"/>
      <c r="BC134" s="339"/>
      <c r="BD134" s="339"/>
      <c r="BE134" s="339"/>
      <c r="BF134" s="339"/>
      <c r="BG134" s="339"/>
      <c r="BH134" s="339"/>
      <c r="BI134" s="339"/>
      <c r="BJ134" s="339"/>
      <c r="BK134" s="339"/>
      <c r="BL134" s="339"/>
      <c r="BM134" s="339"/>
      <c r="BN134" s="339"/>
      <c r="BO134" s="339"/>
      <c r="BP134" s="339"/>
      <c r="BQ134" s="339"/>
      <c r="BR134" s="339"/>
      <c r="BS134" s="339"/>
      <c r="BT134" s="339"/>
      <c r="BU134" s="339"/>
      <c r="BV134" s="339"/>
      <c r="BX134" s="127"/>
    </row>
    <row r="135" spans="3:76" ht="27" customHeight="1">
      <c r="C135" s="122"/>
      <c r="D135" s="13"/>
      <c r="E135" s="13" t="s">
        <v>260</v>
      </c>
      <c r="F135" s="13"/>
      <c r="G135" s="13"/>
      <c r="H135" s="13"/>
      <c r="I135" s="13"/>
      <c r="J135" s="13"/>
      <c r="K135" s="13"/>
      <c r="L135" s="13"/>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K135" s="127"/>
      <c r="AP135" s="122"/>
      <c r="AQ135" s="13"/>
      <c r="AR135" s="13" t="s">
        <v>260</v>
      </c>
      <c r="AS135" s="13"/>
      <c r="AT135" s="13"/>
      <c r="AU135" s="13"/>
      <c r="AV135" s="13"/>
      <c r="AW135" s="13"/>
      <c r="AX135" s="13"/>
      <c r="AY135" s="13"/>
      <c r="AZ135" s="339">
        <f>IF(AND(M135="",'確認申請書'!L135=""),"",IF(M135="",'確認申請書'!L135,M135))</f>
      </c>
      <c r="BA135" s="339"/>
      <c r="BB135" s="339"/>
      <c r="BC135" s="339"/>
      <c r="BD135" s="339"/>
      <c r="BE135" s="339"/>
      <c r="BF135" s="339"/>
      <c r="BG135" s="339"/>
      <c r="BH135" s="339"/>
      <c r="BI135" s="339"/>
      <c r="BJ135" s="339"/>
      <c r="BK135" s="339"/>
      <c r="BL135" s="339"/>
      <c r="BM135" s="339"/>
      <c r="BN135" s="339"/>
      <c r="BO135" s="339"/>
      <c r="BP135" s="339"/>
      <c r="BQ135" s="339"/>
      <c r="BR135" s="339"/>
      <c r="BS135" s="339"/>
      <c r="BT135" s="339"/>
      <c r="BU135" s="339"/>
      <c r="BV135" s="339"/>
      <c r="BX135" s="127"/>
    </row>
    <row r="136" spans="3:76" ht="27" customHeight="1">
      <c r="C136" s="122"/>
      <c r="D136" s="13"/>
      <c r="E136" s="13" t="s">
        <v>261</v>
      </c>
      <c r="F136" s="13"/>
      <c r="G136" s="13"/>
      <c r="H136" s="13"/>
      <c r="I136" s="13"/>
      <c r="J136" s="13"/>
      <c r="K136" s="13"/>
      <c r="L136" s="13"/>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K136" s="127"/>
      <c r="AP136" s="122"/>
      <c r="AQ136" s="13"/>
      <c r="AR136" s="13" t="s">
        <v>261</v>
      </c>
      <c r="AS136" s="13"/>
      <c r="AT136" s="13"/>
      <c r="AU136" s="13"/>
      <c r="AV136" s="13"/>
      <c r="AW136" s="13"/>
      <c r="AX136" s="13"/>
      <c r="AY136" s="13"/>
      <c r="AZ136" s="339">
        <f>IF(AND(M136="",'確認申請書'!L136=""),"",IF(M136="",'確認申請書'!L136,M136))</f>
      </c>
      <c r="BA136" s="339"/>
      <c r="BB136" s="339"/>
      <c r="BC136" s="339"/>
      <c r="BD136" s="339"/>
      <c r="BE136" s="339"/>
      <c r="BF136" s="339"/>
      <c r="BG136" s="339"/>
      <c r="BH136" s="339"/>
      <c r="BI136" s="339"/>
      <c r="BJ136" s="339"/>
      <c r="BK136" s="339"/>
      <c r="BL136" s="339"/>
      <c r="BM136" s="339"/>
      <c r="BN136" s="339"/>
      <c r="BO136" s="339"/>
      <c r="BP136" s="339"/>
      <c r="BQ136" s="339"/>
      <c r="BR136" s="339"/>
      <c r="BS136" s="339"/>
      <c r="BT136" s="339"/>
      <c r="BU136" s="339"/>
      <c r="BV136" s="339"/>
      <c r="BX136" s="127"/>
    </row>
    <row r="137" spans="3:76" ht="27" customHeight="1">
      <c r="C137" s="122"/>
      <c r="D137" s="13"/>
      <c r="E137" s="13" t="s">
        <v>262</v>
      </c>
      <c r="F137" s="13"/>
      <c r="G137" s="13"/>
      <c r="H137" s="13"/>
      <c r="I137" s="13"/>
      <c r="J137" s="13"/>
      <c r="K137" s="13"/>
      <c r="L137" s="13"/>
      <c r="M137" s="438"/>
      <c r="N137" s="438"/>
      <c r="O137" s="438"/>
      <c r="P137" s="438"/>
      <c r="Q137" s="438"/>
      <c r="R137" s="438"/>
      <c r="S137" s="438"/>
      <c r="T137" s="438"/>
      <c r="U137" s="438"/>
      <c r="V137" s="438"/>
      <c r="W137" s="438"/>
      <c r="X137" s="438"/>
      <c r="Y137" s="438"/>
      <c r="Z137" s="438"/>
      <c r="AA137" s="438"/>
      <c r="AB137" s="438"/>
      <c r="AC137" s="438"/>
      <c r="AD137" s="438"/>
      <c r="AE137" s="438"/>
      <c r="AF137" s="438"/>
      <c r="AG137" s="438"/>
      <c r="AH137" s="438"/>
      <c r="AI137" s="438"/>
      <c r="AK137" s="127"/>
      <c r="AP137" s="122"/>
      <c r="AQ137" s="13"/>
      <c r="AR137" s="13" t="s">
        <v>262</v>
      </c>
      <c r="AS137" s="13"/>
      <c r="AT137" s="13"/>
      <c r="AU137" s="13"/>
      <c r="AV137" s="13"/>
      <c r="AW137" s="13"/>
      <c r="AX137" s="13"/>
      <c r="AY137" s="13"/>
      <c r="AZ137" s="339">
        <f>IF(AND(M137="",'確認申請書'!L137=""),"",IF(M137="",'確認申請書'!L137,M137))</f>
      </c>
      <c r="BA137" s="339"/>
      <c r="BB137" s="339"/>
      <c r="BC137" s="339"/>
      <c r="BD137" s="339"/>
      <c r="BE137" s="339"/>
      <c r="BF137" s="339"/>
      <c r="BG137" s="339"/>
      <c r="BH137" s="339"/>
      <c r="BI137" s="339"/>
      <c r="BJ137" s="339"/>
      <c r="BK137" s="339"/>
      <c r="BL137" s="339"/>
      <c r="BM137" s="339"/>
      <c r="BN137" s="339"/>
      <c r="BO137" s="339"/>
      <c r="BP137" s="339"/>
      <c r="BQ137" s="339"/>
      <c r="BR137" s="339"/>
      <c r="BS137" s="339"/>
      <c r="BT137" s="339"/>
      <c r="BU137" s="339"/>
      <c r="BV137" s="339"/>
      <c r="BX137" s="127"/>
    </row>
    <row r="138" spans="3:76" ht="27" customHeight="1">
      <c r="C138" s="122"/>
      <c r="D138" s="13"/>
      <c r="E138" s="13" t="s">
        <v>8</v>
      </c>
      <c r="F138" s="13"/>
      <c r="G138" s="13"/>
      <c r="H138" s="13"/>
      <c r="I138" s="13"/>
      <c r="J138" s="13"/>
      <c r="K138" s="13"/>
      <c r="L138" s="13"/>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K138" s="127"/>
      <c r="AP138" s="122"/>
      <c r="AQ138" s="13"/>
      <c r="AR138" s="13" t="s">
        <v>8</v>
      </c>
      <c r="AS138" s="13"/>
      <c r="AT138" s="13"/>
      <c r="AU138" s="13"/>
      <c r="AV138" s="13"/>
      <c r="AW138" s="13"/>
      <c r="AX138" s="13"/>
      <c r="AY138" s="13"/>
      <c r="AZ138" s="339">
        <f>IF(AND(M138="",'確認申請書'!L138=""),"",IF(M138="",'確認申請書'!L138,M138))</f>
      </c>
      <c r="BA138" s="339"/>
      <c r="BB138" s="339"/>
      <c r="BC138" s="339"/>
      <c r="BD138" s="339"/>
      <c r="BE138" s="339"/>
      <c r="BF138" s="339"/>
      <c r="BG138" s="339"/>
      <c r="BH138" s="339"/>
      <c r="BI138" s="339"/>
      <c r="BJ138" s="339"/>
      <c r="BK138" s="339"/>
      <c r="BL138" s="339"/>
      <c r="BM138" s="339"/>
      <c r="BN138" s="339"/>
      <c r="BO138" s="339"/>
      <c r="BP138" s="339"/>
      <c r="BQ138" s="339"/>
      <c r="BR138" s="339"/>
      <c r="BS138" s="339"/>
      <c r="BT138" s="339"/>
      <c r="BU138" s="339"/>
      <c r="BV138" s="339"/>
      <c r="BX138" s="127"/>
    </row>
    <row r="139" spans="3:76" ht="27" customHeight="1">
      <c r="C139" s="122"/>
      <c r="D139" s="13"/>
      <c r="E139" s="13" t="s">
        <v>497</v>
      </c>
      <c r="F139" s="13"/>
      <c r="G139" s="13"/>
      <c r="H139" s="13"/>
      <c r="I139" s="13"/>
      <c r="J139" s="13"/>
      <c r="K139" s="13"/>
      <c r="L139" s="13"/>
      <c r="M139" s="479"/>
      <c r="N139" s="479"/>
      <c r="O139" s="479"/>
      <c r="P139" s="479"/>
      <c r="Q139" s="479"/>
      <c r="R139" s="479"/>
      <c r="S139" s="479"/>
      <c r="T139" s="479"/>
      <c r="U139" s="479"/>
      <c r="V139" s="479"/>
      <c r="W139" s="479"/>
      <c r="X139" s="479"/>
      <c r="Y139" s="479"/>
      <c r="Z139" s="479"/>
      <c r="AA139" s="479"/>
      <c r="AB139" s="479"/>
      <c r="AC139" s="479"/>
      <c r="AD139" s="479"/>
      <c r="AE139" s="479"/>
      <c r="AF139" s="479"/>
      <c r="AG139" s="479"/>
      <c r="AH139" s="479"/>
      <c r="AI139" s="479"/>
      <c r="AK139" s="127"/>
      <c r="AP139" s="122"/>
      <c r="AQ139" s="13"/>
      <c r="AR139" s="13" t="s">
        <v>497</v>
      </c>
      <c r="AS139" s="13"/>
      <c r="AT139" s="13"/>
      <c r="AU139" s="13"/>
      <c r="AV139" s="13"/>
      <c r="AW139" s="13"/>
      <c r="AX139" s="13"/>
      <c r="AY139" s="13"/>
      <c r="AZ139" s="339">
        <f>IF(AND(M139="",'確認申請書'!L139=""),"",IF(M139="",'確認申請書'!L139,M139))</f>
      </c>
      <c r="BA139" s="339"/>
      <c r="BB139" s="339"/>
      <c r="BC139" s="339"/>
      <c r="BD139" s="339"/>
      <c r="BE139" s="339"/>
      <c r="BF139" s="339"/>
      <c r="BG139" s="339"/>
      <c r="BH139" s="339"/>
      <c r="BI139" s="339"/>
      <c r="BJ139" s="339"/>
      <c r="BK139" s="339"/>
      <c r="BL139" s="339"/>
      <c r="BM139" s="339"/>
      <c r="BN139" s="339"/>
      <c r="BO139" s="339"/>
      <c r="BP139" s="339"/>
      <c r="BQ139" s="339"/>
      <c r="BR139" s="339"/>
      <c r="BS139" s="339"/>
      <c r="BT139" s="339"/>
      <c r="BU139" s="339"/>
      <c r="BV139" s="339"/>
      <c r="BX139" s="127"/>
    </row>
    <row r="140" spans="3:76" ht="27" customHeight="1">
      <c r="C140" s="122"/>
      <c r="D140" s="13"/>
      <c r="E140" s="13" t="s">
        <v>498</v>
      </c>
      <c r="F140" s="13"/>
      <c r="G140" s="13"/>
      <c r="H140" s="13"/>
      <c r="I140" s="13"/>
      <c r="J140" s="13"/>
      <c r="K140" s="13"/>
      <c r="L140" s="13"/>
      <c r="M140" s="79"/>
      <c r="N140" s="79"/>
      <c r="O140" s="476"/>
      <c r="P140" s="476"/>
      <c r="Q140" s="476"/>
      <c r="R140" s="476"/>
      <c r="S140" s="476"/>
      <c r="T140" s="476"/>
      <c r="U140" s="476"/>
      <c r="V140" s="476"/>
      <c r="W140" s="476"/>
      <c r="X140" s="476"/>
      <c r="Y140" s="476"/>
      <c r="Z140" s="476"/>
      <c r="AA140" s="476"/>
      <c r="AB140" s="476"/>
      <c r="AC140" s="476"/>
      <c r="AD140" s="476"/>
      <c r="AE140" s="476"/>
      <c r="AF140" s="476"/>
      <c r="AG140" s="476"/>
      <c r="AH140" s="476"/>
      <c r="AI140" s="476"/>
      <c r="AK140" s="127"/>
      <c r="AP140" s="122"/>
      <c r="AQ140" s="13"/>
      <c r="AR140" s="13" t="s">
        <v>498</v>
      </c>
      <c r="AS140" s="13"/>
      <c r="AT140" s="13"/>
      <c r="AU140" s="13"/>
      <c r="AV140" s="13"/>
      <c r="AW140" s="13"/>
      <c r="AX140" s="13"/>
      <c r="AY140" s="13"/>
      <c r="AZ140" s="79"/>
      <c r="BA140" s="79"/>
      <c r="BB140" s="484">
        <f>IF(AND(O140="",'確認申請書'!N140=""),"",IF(O140="",'確認申請書'!N140,O140))</f>
      </c>
      <c r="BC140" s="484"/>
      <c r="BD140" s="484"/>
      <c r="BE140" s="484"/>
      <c r="BF140" s="484"/>
      <c r="BG140" s="484"/>
      <c r="BH140" s="484"/>
      <c r="BI140" s="484"/>
      <c r="BJ140" s="484"/>
      <c r="BK140" s="484"/>
      <c r="BL140" s="484"/>
      <c r="BM140" s="484"/>
      <c r="BN140" s="484"/>
      <c r="BO140" s="484"/>
      <c r="BP140" s="484"/>
      <c r="BQ140" s="484"/>
      <c r="BR140" s="484"/>
      <c r="BS140" s="484"/>
      <c r="BT140" s="484"/>
      <c r="BU140" s="484"/>
      <c r="BV140" s="484"/>
      <c r="BX140" s="127"/>
    </row>
    <row r="141" spans="2:76" ht="6.75" customHeight="1">
      <c r="B141" s="167"/>
      <c r="C141" s="124"/>
      <c r="D141" s="7"/>
      <c r="E141" s="7"/>
      <c r="F141" s="7"/>
      <c r="G141" s="7"/>
      <c r="H141" s="7"/>
      <c r="I141" s="7"/>
      <c r="J141" s="7"/>
      <c r="K141" s="7"/>
      <c r="L141" s="7"/>
      <c r="M141" s="80"/>
      <c r="N141" s="80"/>
      <c r="O141" s="81"/>
      <c r="P141" s="81"/>
      <c r="Q141" s="81"/>
      <c r="R141" s="81"/>
      <c r="S141" s="81"/>
      <c r="T141" s="81"/>
      <c r="U141" s="81"/>
      <c r="V141" s="81"/>
      <c r="W141" s="81"/>
      <c r="X141" s="81"/>
      <c r="Y141" s="81"/>
      <c r="Z141" s="81"/>
      <c r="AA141" s="81"/>
      <c r="AB141" s="81"/>
      <c r="AC141" s="81"/>
      <c r="AD141" s="81"/>
      <c r="AE141" s="81"/>
      <c r="AF141" s="81"/>
      <c r="AG141" s="81"/>
      <c r="AH141" s="81"/>
      <c r="AI141" s="81"/>
      <c r="AK141" s="127"/>
      <c r="AP141" s="124"/>
      <c r="AQ141" s="7"/>
      <c r="AR141" s="7"/>
      <c r="AS141" s="7"/>
      <c r="AT141" s="7"/>
      <c r="AU141" s="7"/>
      <c r="AV141" s="7"/>
      <c r="AW141" s="7"/>
      <c r="AX141" s="7"/>
      <c r="AY141" s="7"/>
      <c r="AZ141" s="80"/>
      <c r="BA141" s="80"/>
      <c r="BB141" s="81"/>
      <c r="BC141" s="81"/>
      <c r="BD141" s="81"/>
      <c r="BE141" s="81"/>
      <c r="BF141" s="81"/>
      <c r="BG141" s="81"/>
      <c r="BH141" s="81"/>
      <c r="BI141" s="81"/>
      <c r="BJ141" s="81"/>
      <c r="BK141" s="81"/>
      <c r="BL141" s="81"/>
      <c r="BM141" s="81"/>
      <c r="BN141" s="81"/>
      <c r="BO141" s="81"/>
      <c r="BP141" s="81"/>
      <c r="BQ141" s="81"/>
      <c r="BR141" s="81"/>
      <c r="BS141" s="81"/>
      <c r="BT141" s="81"/>
      <c r="BU141" s="81"/>
      <c r="BV141" s="81"/>
      <c r="BX141" s="127"/>
    </row>
    <row r="142" spans="2:76" ht="27" customHeight="1">
      <c r="B142" s="167"/>
      <c r="C142" s="124"/>
      <c r="D142" s="13" t="s">
        <v>637</v>
      </c>
      <c r="E142" s="7"/>
      <c r="F142" s="7"/>
      <c r="G142" s="7"/>
      <c r="H142" s="7"/>
      <c r="I142" s="7"/>
      <c r="J142" s="7"/>
      <c r="K142" s="7"/>
      <c r="L142" s="7"/>
      <c r="M142" s="80"/>
      <c r="N142" s="80"/>
      <c r="O142" s="81"/>
      <c r="P142" s="81"/>
      <c r="Q142" s="81"/>
      <c r="R142" s="81"/>
      <c r="S142" s="81"/>
      <c r="T142" s="81"/>
      <c r="U142" s="81"/>
      <c r="V142" s="81"/>
      <c r="W142" s="81"/>
      <c r="X142" s="81"/>
      <c r="Y142" s="81"/>
      <c r="Z142" s="81"/>
      <c r="AA142" s="81"/>
      <c r="AB142" s="81"/>
      <c r="AC142" s="81"/>
      <c r="AD142" s="81"/>
      <c r="AE142" s="81"/>
      <c r="AF142" s="81"/>
      <c r="AG142" s="81"/>
      <c r="AH142" s="81"/>
      <c r="AI142" s="81"/>
      <c r="AK142" s="127"/>
      <c r="AP142" s="124"/>
      <c r="AQ142" s="13" t="s">
        <v>637</v>
      </c>
      <c r="AR142" s="7"/>
      <c r="AS142" s="7"/>
      <c r="AT142" s="7"/>
      <c r="AU142" s="7"/>
      <c r="AV142" s="7"/>
      <c r="AW142" s="7"/>
      <c r="AX142" s="7"/>
      <c r="AY142" s="7"/>
      <c r="AZ142" s="80"/>
      <c r="BA142" s="80"/>
      <c r="BB142" s="81"/>
      <c r="BC142" s="81"/>
      <c r="BD142" s="81"/>
      <c r="BE142" s="81"/>
      <c r="BF142" s="81"/>
      <c r="BG142" s="81"/>
      <c r="BH142" s="81"/>
      <c r="BI142" s="81"/>
      <c r="BJ142" s="81"/>
      <c r="BK142" s="81"/>
      <c r="BL142" s="81"/>
      <c r="BM142" s="81"/>
      <c r="BN142" s="81"/>
      <c r="BO142" s="81"/>
      <c r="BP142" s="81"/>
      <c r="BQ142" s="81"/>
      <c r="BR142" s="81"/>
      <c r="BS142" s="81"/>
      <c r="BT142" s="81"/>
      <c r="BU142" s="81"/>
      <c r="BV142" s="81"/>
      <c r="BX142" s="127"/>
    </row>
    <row r="143" spans="3:76" ht="27" customHeight="1">
      <c r="C143" s="122"/>
      <c r="D143" s="13"/>
      <c r="E143" s="13" t="s">
        <v>259</v>
      </c>
      <c r="F143" s="13"/>
      <c r="G143" s="13"/>
      <c r="H143" s="13"/>
      <c r="I143" s="13"/>
      <c r="J143" s="13"/>
      <c r="K143" s="13"/>
      <c r="L143" s="13"/>
      <c r="M143" s="438"/>
      <c r="N143" s="438"/>
      <c r="O143" s="438"/>
      <c r="P143" s="438"/>
      <c r="Q143" s="438"/>
      <c r="R143" s="438"/>
      <c r="S143" s="438"/>
      <c r="T143" s="438"/>
      <c r="U143" s="438"/>
      <c r="V143" s="438"/>
      <c r="W143" s="438"/>
      <c r="X143" s="438"/>
      <c r="Y143" s="438"/>
      <c r="Z143" s="438"/>
      <c r="AA143" s="438"/>
      <c r="AB143" s="438"/>
      <c r="AC143" s="438"/>
      <c r="AD143" s="438"/>
      <c r="AE143" s="438"/>
      <c r="AF143" s="438"/>
      <c r="AG143" s="438"/>
      <c r="AH143" s="438"/>
      <c r="AI143" s="438"/>
      <c r="AK143" s="127"/>
      <c r="AP143" s="122"/>
      <c r="AQ143" s="13"/>
      <c r="AR143" s="13" t="s">
        <v>259</v>
      </c>
      <c r="AS143" s="13"/>
      <c r="AT143" s="13"/>
      <c r="AU143" s="13"/>
      <c r="AV143" s="13"/>
      <c r="AW143" s="13"/>
      <c r="AX143" s="13"/>
      <c r="AY143" s="13"/>
      <c r="AZ143" s="339">
        <f>IF(AND(M143="",'確認申請書'!L143=""),"",IF(M143="",'確認申請書'!L143,M143))</f>
      </c>
      <c r="BA143" s="339"/>
      <c r="BB143" s="339"/>
      <c r="BC143" s="339"/>
      <c r="BD143" s="339"/>
      <c r="BE143" s="339"/>
      <c r="BF143" s="339"/>
      <c r="BG143" s="339"/>
      <c r="BH143" s="339"/>
      <c r="BI143" s="339"/>
      <c r="BJ143" s="339"/>
      <c r="BK143" s="339"/>
      <c r="BL143" s="339"/>
      <c r="BM143" s="339"/>
      <c r="BN143" s="339"/>
      <c r="BO143" s="339"/>
      <c r="BP143" s="339"/>
      <c r="BQ143" s="339"/>
      <c r="BR143" s="339"/>
      <c r="BS143" s="339"/>
      <c r="BT143" s="339"/>
      <c r="BU143" s="339"/>
      <c r="BV143" s="339"/>
      <c r="BX143" s="127"/>
    </row>
    <row r="144" spans="3:76" ht="27" customHeight="1">
      <c r="C144" s="122"/>
      <c r="D144" s="13"/>
      <c r="E144" s="13" t="s">
        <v>260</v>
      </c>
      <c r="F144" s="13"/>
      <c r="G144" s="13"/>
      <c r="H144" s="13"/>
      <c r="I144" s="13"/>
      <c r="J144" s="13"/>
      <c r="K144" s="13"/>
      <c r="L144" s="13"/>
      <c r="M144" s="438"/>
      <c r="N144" s="438"/>
      <c r="O144" s="438"/>
      <c r="P144" s="438"/>
      <c r="Q144" s="438"/>
      <c r="R144" s="438"/>
      <c r="S144" s="438"/>
      <c r="T144" s="438"/>
      <c r="U144" s="438"/>
      <c r="V144" s="438"/>
      <c r="W144" s="438"/>
      <c r="X144" s="438"/>
      <c r="Y144" s="438"/>
      <c r="Z144" s="438"/>
      <c r="AA144" s="438"/>
      <c r="AB144" s="438"/>
      <c r="AC144" s="438"/>
      <c r="AD144" s="438"/>
      <c r="AE144" s="438"/>
      <c r="AF144" s="438"/>
      <c r="AG144" s="438"/>
      <c r="AH144" s="438"/>
      <c r="AI144" s="438"/>
      <c r="AK144" s="127"/>
      <c r="AP144" s="122"/>
      <c r="AQ144" s="13"/>
      <c r="AR144" s="13" t="s">
        <v>260</v>
      </c>
      <c r="AS144" s="13"/>
      <c r="AT144" s="13"/>
      <c r="AU144" s="13"/>
      <c r="AV144" s="13"/>
      <c r="AW144" s="13"/>
      <c r="AX144" s="13"/>
      <c r="AY144" s="13"/>
      <c r="AZ144" s="339">
        <f>IF(AND(M144="",'確認申請書'!L144=""),"",IF(M144="",'確認申請書'!L144,M144))</f>
      </c>
      <c r="BA144" s="339"/>
      <c r="BB144" s="339"/>
      <c r="BC144" s="339"/>
      <c r="BD144" s="339"/>
      <c r="BE144" s="339"/>
      <c r="BF144" s="339"/>
      <c r="BG144" s="339"/>
      <c r="BH144" s="339"/>
      <c r="BI144" s="339"/>
      <c r="BJ144" s="339"/>
      <c r="BK144" s="339"/>
      <c r="BL144" s="339"/>
      <c r="BM144" s="339"/>
      <c r="BN144" s="339"/>
      <c r="BO144" s="339"/>
      <c r="BP144" s="339"/>
      <c r="BQ144" s="339"/>
      <c r="BR144" s="339"/>
      <c r="BS144" s="339"/>
      <c r="BT144" s="339"/>
      <c r="BU144" s="339"/>
      <c r="BV144" s="339"/>
      <c r="BX144" s="127"/>
    </row>
    <row r="145" spans="3:76" ht="27" customHeight="1">
      <c r="C145" s="122"/>
      <c r="D145" s="13"/>
      <c r="E145" s="13" t="s">
        <v>261</v>
      </c>
      <c r="F145" s="13"/>
      <c r="G145" s="13"/>
      <c r="H145" s="13"/>
      <c r="I145" s="13"/>
      <c r="J145" s="13"/>
      <c r="K145" s="13"/>
      <c r="L145" s="13"/>
      <c r="M145" s="477"/>
      <c r="N145" s="477"/>
      <c r="O145" s="477"/>
      <c r="P145" s="477"/>
      <c r="Q145" s="477"/>
      <c r="R145" s="477"/>
      <c r="S145" s="477"/>
      <c r="T145" s="477"/>
      <c r="U145" s="477"/>
      <c r="V145" s="477"/>
      <c r="W145" s="477"/>
      <c r="X145" s="477"/>
      <c r="Y145" s="477"/>
      <c r="Z145" s="477"/>
      <c r="AA145" s="477"/>
      <c r="AB145" s="477"/>
      <c r="AC145" s="477"/>
      <c r="AD145" s="477"/>
      <c r="AE145" s="477"/>
      <c r="AF145" s="477"/>
      <c r="AG145" s="477"/>
      <c r="AH145" s="477"/>
      <c r="AI145" s="477"/>
      <c r="AK145" s="127"/>
      <c r="AP145" s="122"/>
      <c r="AQ145" s="13"/>
      <c r="AR145" s="13" t="s">
        <v>261</v>
      </c>
      <c r="AS145" s="13"/>
      <c r="AT145" s="13"/>
      <c r="AU145" s="13"/>
      <c r="AV145" s="13"/>
      <c r="AW145" s="13"/>
      <c r="AX145" s="13"/>
      <c r="AY145" s="13"/>
      <c r="AZ145" s="339">
        <f>IF(AND(M145="",'確認申請書'!L145=""),"",IF(M145="",'確認申請書'!L145,M145))</f>
      </c>
      <c r="BA145" s="339"/>
      <c r="BB145" s="339"/>
      <c r="BC145" s="339"/>
      <c r="BD145" s="339"/>
      <c r="BE145" s="339"/>
      <c r="BF145" s="339"/>
      <c r="BG145" s="339"/>
      <c r="BH145" s="339"/>
      <c r="BI145" s="339"/>
      <c r="BJ145" s="339"/>
      <c r="BK145" s="339"/>
      <c r="BL145" s="339"/>
      <c r="BM145" s="339"/>
      <c r="BN145" s="339"/>
      <c r="BO145" s="339"/>
      <c r="BP145" s="339"/>
      <c r="BQ145" s="339"/>
      <c r="BR145" s="339"/>
      <c r="BS145" s="339"/>
      <c r="BT145" s="339"/>
      <c r="BU145" s="339"/>
      <c r="BV145" s="339"/>
      <c r="BX145" s="127"/>
    </row>
    <row r="146" spans="3:76" ht="27" customHeight="1">
      <c r="C146" s="122"/>
      <c r="D146" s="13"/>
      <c r="E146" s="13" t="s">
        <v>262</v>
      </c>
      <c r="F146" s="13"/>
      <c r="G146" s="13"/>
      <c r="H146" s="13"/>
      <c r="I146" s="13"/>
      <c r="J146" s="13"/>
      <c r="K146" s="13"/>
      <c r="L146" s="13"/>
      <c r="M146" s="438"/>
      <c r="N146" s="438"/>
      <c r="O146" s="438"/>
      <c r="P146" s="438"/>
      <c r="Q146" s="438"/>
      <c r="R146" s="438"/>
      <c r="S146" s="438"/>
      <c r="T146" s="438"/>
      <c r="U146" s="438"/>
      <c r="V146" s="438"/>
      <c r="W146" s="438"/>
      <c r="X146" s="438"/>
      <c r="Y146" s="438"/>
      <c r="Z146" s="438"/>
      <c r="AA146" s="438"/>
      <c r="AB146" s="438"/>
      <c r="AC146" s="438"/>
      <c r="AD146" s="438"/>
      <c r="AE146" s="438"/>
      <c r="AF146" s="438"/>
      <c r="AG146" s="438"/>
      <c r="AH146" s="438"/>
      <c r="AI146" s="438"/>
      <c r="AK146" s="127"/>
      <c r="AP146" s="122"/>
      <c r="AQ146" s="13"/>
      <c r="AR146" s="13" t="s">
        <v>262</v>
      </c>
      <c r="AS146" s="13"/>
      <c r="AT146" s="13"/>
      <c r="AU146" s="13"/>
      <c r="AV146" s="13"/>
      <c r="AW146" s="13"/>
      <c r="AX146" s="13"/>
      <c r="AY146" s="13"/>
      <c r="AZ146" s="339">
        <f>IF(AND(M146="",'確認申請書'!L146=""),"",IF(M146="",'確認申請書'!L146,M146))</f>
      </c>
      <c r="BA146" s="339"/>
      <c r="BB146" s="339"/>
      <c r="BC146" s="339"/>
      <c r="BD146" s="339"/>
      <c r="BE146" s="339"/>
      <c r="BF146" s="339"/>
      <c r="BG146" s="339"/>
      <c r="BH146" s="339"/>
      <c r="BI146" s="339"/>
      <c r="BJ146" s="339"/>
      <c r="BK146" s="339"/>
      <c r="BL146" s="339"/>
      <c r="BM146" s="339"/>
      <c r="BN146" s="339"/>
      <c r="BO146" s="339"/>
      <c r="BP146" s="339"/>
      <c r="BQ146" s="339"/>
      <c r="BR146" s="339"/>
      <c r="BS146" s="339"/>
      <c r="BT146" s="339"/>
      <c r="BU146" s="339"/>
      <c r="BV146" s="339"/>
      <c r="BX146" s="127"/>
    </row>
    <row r="147" spans="3:76" ht="27" customHeight="1">
      <c r="C147" s="122"/>
      <c r="D147" s="13"/>
      <c r="E147" s="13" t="s">
        <v>8</v>
      </c>
      <c r="F147" s="13"/>
      <c r="G147" s="13"/>
      <c r="H147" s="13"/>
      <c r="I147" s="13"/>
      <c r="J147" s="13"/>
      <c r="K147" s="13"/>
      <c r="L147" s="13"/>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c r="AI147" s="474"/>
      <c r="AK147" s="127"/>
      <c r="AP147" s="122"/>
      <c r="AQ147" s="13"/>
      <c r="AR147" s="13" t="s">
        <v>8</v>
      </c>
      <c r="AS147" s="13"/>
      <c r="AT147" s="13"/>
      <c r="AU147" s="13"/>
      <c r="AV147" s="13"/>
      <c r="AW147" s="13"/>
      <c r="AX147" s="13"/>
      <c r="AY147" s="13"/>
      <c r="AZ147" s="339">
        <f>IF(AND(M147="",'確認申請書'!L147=""),"",IF(M147="",'確認申請書'!L147,M147))</f>
      </c>
      <c r="BA147" s="339"/>
      <c r="BB147" s="339"/>
      <c r="BC147" s="339"/>
      <c r="BD147" s="339"/>
      <c r="BE147" s="339"/>
      <c r="BF147" s="339"/>
      <c r="BG147" s="339"/>
      <c r="BH147" s="339"/>
      <c r="BI147" s="339"/>
      <c r="BJ147" s="339"/>
      <c r="BK147" s="339"/>
      <c r="BL147" s="339"/>
      <c r="BM147" s="339"/>
      <c r="BN147" s="339"/>
      <c r="BO147" s="339"/>
      <c r="BP147" s="339"/>
      <c r="BQ147" s="339"/>
      <c r="BR147" s="339"/>
      <c r="BS147" s="339"/>
      <c r="BT147" s="339"/>
      <c r="BU147" s="339"/>
      <c r="BV147" s="339"/>
      <c r="BX147" s="127"/>
    </row>
    <row r="148" spans="3:76" ht="27" customHeight="1">
      <c r="C148" s="122"/>
      <c r="D148" s="13"/>
      <c r="E148" s="13" t="s">
        <v>497</v>
      </c>
      <c r="F148" s="13"/>
      <c r="G148" s="13"/>
      <c r="H148" s="13"/>
      <c r="I148" s="13"/>
      <c r="J148" s="13"/>
      <c r="K148" s="13"/>
      <c r="L148" s="13"/>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K148" s="127"/>
      <c r="AP148" s="122"/>
      <c r="AQ148" s="13"/>
      <c r="AR148" s="13" t="s">
        <v>497</v>
      </c>
      <c r="AS148" s="13"/>
      <c r="AT148" s="13"/>
      <c r="AU148" s="13"/>
      <c r="AV148" s="13"/>
      <c r="AW148" s="13"/>
      <c r="AX148" s="13"/>
      <c r="AY148" s="13"/>
      <c r="AZ148" s="339">
        <f>IF(AND(M148="",'確認申請書'!L148=""),"",IF(M148="",'確認申請書'!L148,M148))</f>
      </c>
      <c r="BA148" s="339"/>
      <c r="BB148" s="339"/>
      <c r="BC148" s="339"/>
      <c r="BD148" s="339"/>
      <c r="BE148" s="339"/>
      <c r="BF148" s="339"/>
      <c r="BG148" s="339"/>
      <c r="BH148" s="339"/>
      <c r="BI148" s="339"/>
      <c r="BJ148" s="339"/>
      <c r="BK148" s="339"/>
      <c r="BL148" s="339"/>
      <c r="BM148" s="339"/>
      <c r="BN148" s="339"/>
      <c r="BO148" s="339"/>
      <c r="BP148" s="339"/>
      <c r="BQ148" s="339"/>
      <c r="BR148" s="339"/>
      <c r="BS148" s="339"/>
      <c r="BT148" s="339"/>
      <c r="BU148" s="339"/>
      <c r="BV148" s="339"/>
      <c r="BX148" s="127"/>
    </row>
    <row r="149" spans="3:76" ht="27" customHeight="1">
      <c r="C149" s="122"/>
      <c r="D149" s="13"/>
      <c r="E149" s="13" t="s">
        <v>498</v>
      </c>
      <c r="F149" s="13"/>
      <c r="G149" s="13"/>
      <c r="H149" s="13"/>
      <c r="I149" s="13"/>
      <c r="J149" s="13"/>
      <c r="K149" s="13"/>
      <c r="L149" s="13"/>
      <c r="M149" s="79"/>
      <c r="N149" s="79"/>
      <c r="O149" s="476"/>
      <c r="P149" s="476"/>
      <c r="Q149" s="476"/>
      <c r="R149" s="476"/>
      <c r="S149" s="476"/>
      <c r="T149" s="476"/>
      <c r="U149" s="476"/>
      <c r="V149" s="476"/>
      <c r="W149" s="476"/>
      <c r="X149" s="476"/>
      <c r="Y149" s="476"/>
      <c r="Z149" s="476"/>
      <c r="AA149" s="476"/>
      <c r="AB149" s="476"/>
      <c r="AC149" s="476"/>
      <c r="AD149" s="476"/>
      <c r="AE149" s="476"/>
      <c r="AF149" s="476"/>
      <c r="AG149" s="476"/>
      <c r="AH149" s="476"/>
      <c r="AI149" s="476"/>
      <c r="AK149" s="127"/>
      <c r="AP149" s="122"/>
      <c r="AQ149" s="13"/>
      <c r="AR149" s="13" t="s">
        <v>498</v>
      </c>
      <c r="AS149" s="13"/>
      <c r="AT149" s="13"/>
      <c r="AU149" s="13"/>
      <c r="AV149" s="13"/>
      <c r="AW149" s="13"/>
      <c r="AX149" s="13"/>
      <c r="AY149" s="13"/>
      <c r="AZ149" s="79"/>
      <c r="BA149" s="79"/>
      <c r="BB149" s="484">
        <f>IF(AND(O149="",'確認申請書'!N149=""),"",IF(O149="",'確認申請書'!N149,O149))</f>
      </c>
      <c r="BC149" s="484"/>
      <c r="BD149" s="484"/>
      <c r="BE149" s="484"/>
      <c r="BF149" s="484"/>
      <c r="BG149" s="484"/>
      <c r="BH149" s="484"/>
      <c r="BI149" s="484"/>
      <c r="BJ149" s="484"/>
      <c r="BK149" s="484"/>
      <c r="BL149" s="484"/>
      <c r="BM149" s="484"/>
      <c r="BN149" s="484"/>
      <c r="BO149" s="484"/>
      <c r="BP149" s="484"/>
      <c r="BQ149" s="484"/>
      <c r="BR149" s="484"/>
      <c r="BS149" s="484"/>
      <c r="BT149" s="484"/>
      <c r="BU149" s="484"/>
      <c r="BV149" s="484"/>
      <c r="BX149" s="127"/>
    </row>
    <row r="150" spans="3:76" ht="6.75" customHeight="1">
      <c r="C150" s="122"/>
      <c r="T150" s="6"/>
      <c r="AK150" s="127"/>
      <c r="AP150" s="122"/>
      <c r="BG150" s="6"/>
      <c r="BX150" s="127"/>
    </row>
    <row r="151" spans="3:76" ht="6.75" customHeight="1">
      <c r="C151" s="122"/>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61"/>
      <c r="AK151" s="127"/>
      <c r="AP151" s="122"/>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61"/>
      <c r="BX151" s="127"/>
    </row>
    <row r="152" spans="3:76" ht="27" customHeight="1">
      <c r="C152" s="122"/>
      <c r="D152" s="13" t="s">
        <v>36</v>
      </c>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7"/>
      <c r="AK152" s="127"/>
      <c r="AP152" s="122"/>
      <c r="AQ152" s="13" t="s">
        <v>36</v>
      </c>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7"/>
      <c r="BX152" s="127"/>
    </row>
    <row r="153" spans="3:76" ht="27" customHeight="1">
      <c r="C153" s="122"/>
      <c r="D153" s="13" t="s">
        <v>210</v>
      </c>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7"/>
      <c r="AK153" s="127"/>
      <c r="AP153" s="122"/>
      <c r="AQ153" s="13" t="s">
        <v>210</v>
      </c>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7"/>
      <c r="BX153" s="127"/>
    </row>
    <row r="154" spans="2:76" ht="27" customHeight="1">
      <c r="B154" s="160">
        <f>IF(OR(N154="１級",N154="1級",N154="一級"),"大臣",IF(OR(N154="２級",N154="2級",N154="二級",N154="木造"),"知事",""))</f>
      </c>
      <c r="C154" s="123"/>
      <c r="D154" s="13"/>
      <c r="E154" s="13" t="s">
        <v>252</v>
      </c>
      <c r="F154" s="13"/>
      <c r="G154" s="13"/>
      <c r="H154" s="13"/>
      <c r="I154" s="13"/>
      <c r="J154" s="13"/>
      <c r="K154" s="13"/>
      <c r="L154" s="13"/>
      <c r="M154" s="51" t="s">
        <v>13</v>
      </c>
      <c r="N154" s="475"/>
      <c r="O154" s="475"/>
      <c r="P154" s="31" t="s">
        <v>254</v>
      </c>
      <c r="Q154" s="31"/>
      <c r="R154" s="31"/>
      <c r="S154" s="56"/>
      <c r="T154" s="56"/>
      <c r="U154" s="51" t="str">
        <f>IF(B154="","（ 大臣・",IF(B154="知事","（",))</f>
        <v>（ 大臣・</v>
      </c>
      <c r="V154" s="475"/>
      <c r="W154" s="475"/>
      <c r="X154" s="475"/>
      <c r="Y154" s="299" t="str">
        <f>IF(B154="大臣","（大臣","知事")</f>
        <v>知事</v>
      </c>
      <c r="Z154" s="299"/>
      <c r="AA154" s="31"/>
      <c r="AB154" s="51" t="s">
        <v>456</v>
      </c>
      <c r="AC154" s="31" t="s">
        <v>114</v>
      </c>
      <c r="AD154" s="475"/>
      <c r="AE154" s="475"/>
      <c r="AF154" s="475"/>
      <c r="AG154" s="475"/>
      <c r="AH154" s="475"/>
      <c r="AI154" s="31" t="s">
        <v>113</v>
      </c>
      <c r="AK154" s="127"/>
      <c r="AO154" s="160">
        <f>IF(OR(BA154="１級",BA154="1級",BA154="一級"),"大臣",IF(OR(BA154="２級",BA154="2級",BA154="二級",BA154="木造"),"知事",""))</f>
      </c>
      <c r="AP154" s="123"/>
      <c r="AQ154" s="13"/>
      <c r="AR154" s="13" t="s">
        <v>252</v>
      </c>
      <c r="AS154" s="13"/>
      <c r="AT154" s="13"/>
      <c r="AU154" s="13"/>
      <c r="AV154" s="13"/>
      <c r="AW154" s="13"/>
      <c r="AX154" s="13"/>
      <c r="AY154" s="13"/>
      <c r="AZ154" s="51" t="s">
        <v>13</v>
      </c>
      <c r="BA154" s="504">
        <f>IF(AND(N154="",'確認申請書'!M154=""),"",IF(N154="",'確認申請書'!M154,N154))</f>
      </c>
      <c r="BB154" s="504"/>
      <c r="BC154" s="31" t="s">
        <v>254</v>
      </c>
      <c r="BD154" s="31"/>
      <c r="BE154" s="31"/>
      <c r="BF154" s="56"/>
      <c r="BG154" s="56"/>
      <c r="BH154" s="51" t="str">
        <f>IF(AO154="","（ 大臣・",IF(AO154="知事","（",))</f>
        <v>（ 大臣・</v>
      </c>
      <c r="BI154" s="505">
        <f>IF(AND(V154="",'確認申請書'!U154=""),"",IF(V154="",'確認申請書'!U154,V154))</f>
      </c>
      <c r="BJ154" s="505"/>
      <c r="BK154" s="505"/>
      <c r="BL154" s="299" t="str">
        <f>IF(AO154="大臣","（大臣","知事")</f>
        <v>知事</v>
      </c>
      <c r="BM154" s="299"/>
      <c r="BN154" s="31"/>
      <c r="BO154" s="51" t="s">
        <v>456</v>
      </c>
      <c r="BP154" s="31" t="s">
        <v>114</v>
      </c>
      <c r="BQ154" s="505">
        <f>IF(AND(AD154="",'確認申請書'!AC154=""),"",IF(AD154="",'確認申請書'!AC154,AD154))</f>
      </c>
      <c r="BR154" s="505"/>
      <c r="BS154" s="505"/>
      <c r="BT154" s="505"/>
      <c r="BU154" s="505"/>
      <c r="BV154" s="31" t="s">
        <v>113</v>
      </c>
      <c r="BX154" s="127"/>
    </row>
    <row r="155" spans="3:76" ht="27" customHeight="1">
      <c r="C155" s="122"/>
      <c r="D155" s="13"/>
      <c r="E155" s="13" t="s">
        <v>6</v>
      </c>
      <c r="F155" s="13"/>
      <c r="G155" s="13"/>
      <c r="H155" s="13"/>
      <c r="I155" s="13"/>
      <c r="J155" s="13"/>
      <c r="K155" s="13"/>
      <c r="L155" s="13"/>
      <c r="M155" s="438"/>
      <c r="N155" s="438"/>
      <c r="O155" s="438"/>
      <c r="P155" s="438"/>
      <c r="Q155" s="438"/>
      <c r="R155" s="438"/>
      <c r="S155" s="438"/>
      <c r="T155" s="438"/>
      <c r="U155" s="438"/>
      <c r="V155" s="438"/>
      <c r="W155" s="438"/>
      <c r="X155" s="438"/>
      <c r="Y155" s="438"/>
      <c r="Z155" s="438"/>
      <c r="AA155" s="438"/>
      <c r="AB155" s="438"/>
      <c r="AC155" s="438"/>
      <c r="AD155" s="438"/>
      <c r="AE155" s="438"/>
      <c r="AF155" s="438"/>
      <c r="AG155" s="438"/>
      <c r="AH155" s="438"/>
      <c r="AI155" s="438"/>
      <c r="AK155" s="127"/>
      <c r="AP155" s="122"/>
      <c r="AQ155" s="13"/>
      <c r="AR155" s="13" t="s">
        <v>6</v>
      </c>
      <c r="AS155" s="13"/>
      <c r="AT155" s="13"/>
      <c r="AU155" s="13"/>
      <c r="AV155" s="13"/>
      <c r="AW155" s="13"/>
      <c r="AX155" s="13"/>
      <c r="AY155" s="13"/>
      <c r="AZ155" s="339">
        <f>IF(AND(M155="",'確認申請書'!L155=""),"",IF(M155="",'確認申請書'!L155,M155))</f>
      </c>
      <c r="BA155" s="339"/>
      <c r="BB155" s="339"/>
      <c r="BC155" s="339"/>
      <c r="BD155" s="339"/>
      <c r="BE155" s="339"/>
      <c r="BF155" s="339"/>
      <c r="BG155" s="339"/>
      <c r="BH155" s="339"/>
      <c r="BI155" s="339"/>
      <c r="BJ155" s="339"/>
      <c r="BK155" s="339"/>
      <c r="BL155" s="339"/>
      <c r="BM155" s="339"/>
      <c r="BN155" s="339"/>
      <c r="BO155" s="339"/>
      <c r="BP155" s="339"/>
      <c r="BQ155" s="339"/>
      <c r="BR155" s="339"/>
      <c r="BS155" s="339"/>
      <c r="BT155" s="339"/>
      <c r="BU155" s="339"/>
      <c r="BV155" s="339"/>
      <c r="BX155" s="127"/>
    </row>
    <row r="156" spans="3:88" ht="27" customHeight="1">
      <c r="C156" s="122"/>
      <c r="D156" s="13"/>
      <c r="E156" s="13" t="s">
        <v>561</v>
      </c>
      <c r="F156" s="13"/>
      <c r="G156" s="13"/>
      <c r="H156" s="13"/>
      <c r="I156" s="13"/>
      <c r="J156" s="13"/>
      <c r="K156" s="13"/>
      <c r="L156" s="13"/>
      <c r="M156" s="78" t="s">
        <v>13</v>
      </c>
      <c r="N156" s="437"/>
      <c r="O156" s="437"/>
      <c r="P156" s="82" t="s">
        <v>205</v>
      </c>
      <c r="Q156" s="82"/>
      <c r="R156" s="82"/>
      <c r="S156" s="78"/>
      <c r="T156" s="77"/>
      <c r="U156" s="78" t="s">
        <v>13</v>
      </c>
      <c r="V156" s="437"/>
      <c r="W156" s="437"/>
      <c r="X156" s="437"/>
      <c r="Y156" s="82" t="s">
        <v>204</v>
      </c>
      <c r="Z156" s="82"/>
      <c r="AA156" s="82"/>
      <c r="AB156" s="82"/>
      <c r="AC156" s="82" t="s">
        <v>114</v>
      </c>
      <c r="AD156" s="437"/>
      <c r="AE156" s="437"/>
      <c r="AF156" s="437"/>
      <c r="AG156" s="437"/>
      <c r="AH156" s="437"/>
      <c r="AI156" s="82" t="s">
        <v>113</v>
      </c>
      <c r="AK156" s="128"/>
      <c r="AL156" s="7"/>
      <c r="AM156" s="7"/>
      <c r="AN156" s="7"/>
      <c r="AO156" s="7"/>
      <c r="AP156" s="122"/>
      <c r="AQ156" s="13"/>
      <c r="AR156" s="13" t="s">
        <v>561</v>
      </c>
      <c r="AS156" s="13"/>
      <c r="AT156" s="13"/>
      <c r="AU156" s="13"/>
      <c r="AV156" s="13"/>
      <c r="AW156" s="13"/>
      <c r="AX156" s="13"/>
      <c r="AY156" s="13"/>
      <c r="AZ156" s="78" t="s">
        <v>13</v>
      </c>
      <c r="BA156" s="504">
        <f>IF(AND(N156="",'確認申請書'!M156=""),"",IF(N156="",'確認申請書'!M156,N156))</f>
      </c>
      <c r="BB156" s="504"/>
      <c r="BC156" s="506" t="s">
        <v>205</v>
      </c>
      <c r="BD156" s="506"/>
      <c r="BE156" s="506"/>
      <c r="BF156" s="506"/>
      <c r="BG156" s="506"/>
      <c r="BH156" s="78" t="s">
        <v>13</v>
      </c>
      <c r="BI156" s="505">
        <f>IF(AND(V156="",'確認申請書'!U156=""),"",IF(V156="",'確認申請書'!U156,V156))</f>
      </c>
      <c r="BJ156" s="505"/>
      <c r="BK156" s="505"/>
      <c r="BL156" s="82" t="s">
        <v>204</v>
      </c>
      <c r="BM156" s="82"/>
      <c r="BN156" s="82"/>
      <c r="BO156" s="82"/>
      <c r="BP156" s="82" t="s">
        <v>114</v>
      </c>
      <c r="BQ156" s="505">
        <f>IF(AND(AD156="",'確認申請書'!AC156=""),"",IF(AD156="",'確認申請書'!AC156,AD156))</f>
      </c>
      <c r="BR156" s="505"/>
      <c r="BS156" s="505"/>
      <c r="BT156" s="505"/>
      <c r="BU156" s="505"/>
      <c r="BV156" s="82" t="s">
        <v>113</v>
      </c>
      <c r="BX156" s="128"/>
      <c r="BY156" s="7"/>
      <c r="BZ156" s="7"/>
      <c r="CA156" s="7"/>
      <c r="CB156" s="7"/>
      <c r="CC156" s="7"/>
      <c r="CD156" s="7"/>
      <c r="CE156" s="7"/>
      <c r="CF156" s="7"/>
      <c r="CG156" s="7"/>
      <c r="CH156" s="7"/>
      <c r="CI156" s="7"/>
      <c r="CJ156" s="13"/>
    </row>
    <row r="157" spans="3:76" ht="27" customHeight="1">
      <c r="C157" s="122"/>
      <c r="D157" s="13"/>
      <c r="E157" s="13"/>
      <c r="F157" s="13"/>
      <c r="G157" s="13"/>
      <c r="H157" s="13"/>
      <c r="I157" s="13"/>
      <c r="J157" s="13"/>
      <c r="K157" s="13"/>
      <c r="L157" s="13"/>
      <c r="M157" s="438"/>
      <c r="N157" s="438"/>
      <c r="O157" s="438"/>
      <c r="P157" s="438"/>
      <c r="Q157" s="438"/>
      <c r="R157" s="438"/>
      <c r="S157" s="438"/>
      <c r="T157" s="438"/>
      <c r="U157" s="438"/>
      <c r="V157" s="438"/>
      <c r="W157" s="438"/>
      <c r="X157" s="438"/>
      <c r="Y157" s="438"/>
      <c r="Z157" s="438"/>
      <c r="AA157" s="438"/>
      <c r="AB157" s="438"/>
      <c r="AC157" s="438"/>
      <c r="AD157" s="438"/>
      <c r="AE157" s="438"/>
      <c r="AF157" s="438"/>
      <c r="AG157" s="438"/>
      <c r="AH157" s="438"/>
      <c r="AI157" s="438"/>
      <c r="AK157" s="127"/>
      <c r="AP157" s="122"/>
      <c r="AQ157" s="13"/>
      <c r="AR157" s="13"/>
      <c r="AS157" s="13"/>
      <c r="AT157" s="13"/>
      <c r="AU157" s="13"/>
      <c r="AV157" s="13"/>
      <c r="AW157" s="13"/>
      <c r="AX157" s="13"/>
      <c r="AY157" s="13"/>
      <c r="AZ157" s="339">
        <f>IF(AND(M157="",'確認申請書'!L157=""),"",IF(M157="",'確認申請書'!L157,M157))</f>
      </c>
      <c r="BA157" s="339"/>
      <c r="BB157" s="339"/>
      <c r="BC157" s="339"/>
      <c r="BD157" s="339"/>
      <c r="BE157" s="339"/>
      <c r="BF157" s="339"/>
      <c r="BG157" s="339"/>
      <c r="BH157" s="339"/>
      <c r="BI157" s="339"/>
      <c r="BJ157" s="339"/>
      <c r="BK157" s="339"/>
      <c r="BL157" s="339"/>
      <c r="BM157" s="339"/>
      <c r="BN157" s="339"/>
      <c r="BO157" s="339"/>
      <c r="BP157" s="339"/>
      <c r="BQ157" s="339"/>
      <c r="BR157" s="339"/>
      <c r="BS157" s="339"/>
      <c r="BT157" s="339"/>
      <c r="BU157" s="339"/>
      <c r="BV157" s="339"/>
      <c r="BX157" s="127"/>
    </row>
    <row r="158" spans="3:76" ht="27" customHeight="1">
      <c r="C158" s="122"/>
      <c r="D158" s="13"/>
      <c r="E158" s="13" t="s">
        <v>562</v>
      </c>
      <c r="F158" s="13"/>
      <c r="G158" s="13"/>
      <c r="H158" s="13"/>
      <c r="I158" s="13"/>
      <c r="J158" s="13"/>
      <c r="K158" s="13"/>
      <c r="L158" s="13"/>
      <c r="M158" s="477"/>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K158" s="127"/>
      <c r="AP158" s="122"/>
      <c r="AQ158" s="13"/>
      <c r="AR158" s="13" t="s">
        <v>562</v>
      </c>
      <c r="AS158" s="13"/>
      <c r="AT158" s="13"/>
      <c r="AU158" s="13"/>
      <c r="AV158" s="13"/>
      <c r="AW158" s="13"/>
      <c r="AX158" s="13"/>
      <c r="AY158" s="13"/>
      <c r="AZ158" s="339">
        <f>IF(AND(M158="",'確認申請書'!L158=""),"",IF(M158="",'確認申請書'!L158,M158))</f>
      </c>
      <c r="BA158" s="339"/>
      <c r="BB158" s="339"/>
      <c r="BC158" s="339"/>
      <c r="BD158" s="339"/>
      <c r="BE158" s="339"/>
      <c r="BF158" s="339"/>
      <c r="BG158" s="339"/>
      <c r="BH158" s="339"/>
      <c r="BI158" s="339"/>
      <c r="BJ158" s="339"/>
      <c r="BK158" s="339"/>
      <c r="BL158" s="339"/>
      <c r="BM158" s="339"/>
      <c r="BN158" s="339"/>
      <c r="BO158" s="339"/>
      <c r="BP158" s="339"/>
      <c r="BQ158" s="339"/>
      <c r="BR158" s="339"/>
      <c r="BS158" s="339"/>
      <c r="BT158" s="339"/>
      <c r="BU158" s="339"/>
      <c r="BV158" s="339"/>
      <c r="BX158" s="127"/>
    </row>
    <row r="159" spans="3:76" ht="27" customHeight="1">
      <c r="C159" s="122"/>
      <c r="D159" s="13"/>
      <c r="E159" s="13" t="s">
        <v>257</v>
      </c>
      <c r="F159" s="13"/>
      <c r="G159" s="13"/>
      <c r="H159" s="13"/>
      <c r="I159" s="13"/>
      <c r="J159" s="13"/>
      <c r="K159" s="13"/>
      <c r="L159" s="13"/>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K159" s="127"/>
      <c r="AP159" s="122"/>
      <c r="AQ159" s="13"/>
      <c r="AR159" s="13" t="s">
        <v>257</v>
      </c>
      <c r="AS159" s="13"/>
      <c r="AT159" s="13"/>
      <c r="AU159" s="13"/>
      <c r="AV159" s="13"/>
      <c r="AW159" s="13"/>
      <c r="AX159" s="13"/>
      <c r="AY159" s="13"/>
      <c r="AZ159" s="339">
        <f>IF(AND(M159="",'確認申請書'!L159=""),"",IF(M159="",'確認申請書'!L159,M159))</f>
      </c>
      <c r="BA159" s="339"/>
      <c r="BB159" s="339"/>
      <c r="BC159" s="339"/>
      <c r="BD159" s="339"/>
      <c r="BE159" s="339"/>
      <c r="BF159" s="339"/>
      <c r="BG159" s="339"/>
      <c r="BH159" s="339"/>
      <c r="BI159" s="339"/>
      <c r="BJ159" s="339"/>
      <c r="BK159" s="339"/>
      <c r="BL159" s="339"/>
      <c r="BM159" s="339"/>
      <c r="BN159" s="339"/>
      <c r="BO159" s="339"/>
      <c r="BP159" s="339"/>
      <c r="BQ159" s="339"/>
      <c r="BR159" s="339"/>
      <c r="BS159" s="339"/>
      <c r="BT159" s="339"/>
      <c r="BU159" s="339"/>
      <c r="BV159" s="339"/>
      <c r="BX159" s="127"/>
    </row>
    <row r="160" spans="3:76" ht="27" customHeight="1">
      <c r="C160" s="122"/>
      <c r="D160" s="13"/>
      <c r="E160" s="13" t="s">
        <v>258</v>
      </c>
      <c r="F160" s="13"/>
      <c r="G160" s="13"/>
      <c r="H160" s="13"/>
      <c r="I160" s="13"/>
      <c r="J160" s="13"/>
      <c r="K160" s="13"/>
      <c r="L160" s="13"/>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K160" s="127"/>
      <c r="AP160" s="122"/>
      <c r="AQ160" s="13"/>
      <c r="AR160" s="13" t="s">
        <v>258</v>
      </c>
      <c r="AS160" s="13"/>
      <c r="AT160" s="13"/>
      <c r="AU160" s="13"/>
      <c r="AV160" s="13"/>
      <c r="AW160" s="13"/>
      <c r="AX160" s="13"/>
      <c r="AY160" s="13"/>
      <c r="AZ160" s="339">
        <f>IF(AND(M160="",'確認申請書'!L160=""),"",IF(M160="",'確認申請書'!L160,M160))</f>
      </c>
      <c r="BA160" s="339"/>
      <c r="BB160" s="339"/>
      <c r="BC160" s="339"/>
      <c r="BD160" s="339"/>
      <c r="BE160" s="339"/>
      <c r="BF160" s="339"/>
      <c r="BG160" s="339"/>
      <c r="BH160" s="339"/>
      <c r="BI160" s="339"/>
      <c r="BJ160" s="339"/>
      <c r="BK160" s="339"/>
      <c r="BL160" s="339"/>
      <c r="BM160" s="339"/>
      <c r="BN160" s="339"/>
      <c r="BO160" s="339"/>
      <c r="BP160" s="339"/>
      <c r="BQ160" s="339"/>
      <c r="BR160" s="339"/>
      <c r="BS160" s="339"/>
      <c r="BT160" s="339"/>
      <c r="BU160" s="339"/>
      <c r="BV160" s="339"/>
      <c r="BX160" s="127"/>
    </row>
    <row r="161" spans="3:76" ht="27" customHeight="1">
      <c r="C161" s="122"/>
      <c r="D161" s="13"/>
      <c r="E161" s="13" t="s">
        <v>211</v>
      </c>
      <c r="F161" s="13"/>
      <c r="G161" s="13"/>
      <c r="H161" s="13"/>
      <c r="I161" s="13"/>
      <c r="J161" s="13"/>
      <c r="K161" s="13"/>
      <c r="L161" s="13"/>
      <c r="M161" s="79"/>
      <c r="N161" s="79"/>
      <c r="O161" s="476"/>
      <c r="P161" s="476"/>
      <c r="Q161" s="476"/>
      <c r="R161" s="476"/>
      <c r="S161" s="476"/>
      <c r="T161" s="476"/>
      <c r="U161" s="476"/>
      <c r="V161" s="476"/>
      <c r="W161" s="476"/>
      <c r="X161" s="476"/>
      <c r="Y161" s="476"/>
      <c r="Z161" s="476"/>
      <c r="AA161" s="476"/>
      <c r="AB161" s="476"/>
      <c r="AC161" s="476"/>
      <c r="AD161" s="476"/>
      <c r="AE161" s="476"/>
      <c r="AF161" s="476"/>
      <c r="AG161" s="476"/>
      <c r="AH161" s="476"/>
      <c r="AI161" s="476"/>
      <c r="AK161" s="127"/>
      <c r="AP161" s="122"/>
      <c r="AQ161" s="13"/>
      <c r="AR161" s="13" t="s">
        <v>211</v>
      </c>
      <c r="AS161" s="13"/>
      <c r="AT161" s="13"/>
      <c r="AU161" s="13"/>
      <c r="AV161" s="13"/>
      <c r="AW161" s="13"/>
      <c r="AX161" s="13"/>
      <c r="AY161" s="13"/>
      <c r="AZ161" s="79"/>
      <c r="BA161" s="79"/>
      <c r="BB161" s="484">
        <f>IF(AND(O161="",'確認申請書'!N161=""),"",IF(O161="",'確認申請書'!N161,O161))</f>
      </c>
      <c r="BC161" s="484"/>
      <c r="BD161" s="484"/>
      <c r="BE161" s="484"/>
      <c r="BF161" s="484"/>
      <c r="BG161" s="484"/>
      <c r="BH161" s="484"/>
      <c r="BI161" s="484"/>
      <c r="BJ161" s="484"/>
      <c r="BK161" s="484"/>
      <c r="BL161" s="484"/>
      <c r="BM161" s="484"/>
      <c r="BN161" s="484"/>
      <c r="BO161" s="484"/>
      <c r="BP161" s="484"/>
      <c r="BQ161" s="484"/>
      <c r="BR161" s="484"/>
      <c r="BS161" s="484"/>
      <c r="BT161" s="484"/>
      <c r="BU161" s="484"/>
      <c r="BV161" s="484"/>
      <c r="BX161" s="127"/>
    </row>
    <row r="162" spans="3:76" ht="27" customHeight="1">
      <c r="C162" s="122"/>
      <c r="D162" s="13"/>
      <c r="E162" s="13"/>
      <c r="F162" s="13"/>
      <c r="G162" s="13"/>
      <c r="H162" s="13"/>
      <c r="I162" s="13"/>
      <c r="J162" s="13"/>
      <c r="K162" s="13"/>
      <c r="L162" s="13"/>
      <c r="M162" s="80"/>
      <c r="N162" s="80"/>
      <c r="O162" s="476"/>
      <c r="P162" s="476"/>
      <c r="Q162" s="476"/>
      <c r="R162" s="476"/>
      <c r="S162" s="476"/>
      <c r="T162" s="476"/>
      <c r="U162" s="476"/>
      <c r="V162" s="476"/>
      <c r="W162" s="476"/>
      <c r="X162" s="476"/>
      <c r="Y162" s="476"/>
      <c r="Z162" s="476"/>
      <c r="AA162" s="476"/>
      <c r="AB162" s="476"/>
      <c r="AC162" s="476"/>
      <c r="AD162" s="476"/>
      <c r="AE162" s="476"/>
      <c r="AF162" s="476"/>
      <c r="AG162" s="476"/>
      <c r="AH162" s="476"/>
      <c r="AI162" s="476"/>
      <c r="AK162" s="127"/>
      <c r="AP162" s="122"/>
      <c r="AQ162" s="13"/>
      <c r="AR162" s="13"/>
      <c r="AS162" s="13"/>
      <c r="AT162" s="13"/>
      <c r="AU162" s="13"/>
      <c r="AV162" s="13"/>
      <c r="AW162" s="13"/>
      <c r="AX162" s="13"/>
      <c r="AY162" s="13"/>
      <c r="AZ162" s="80"/>
      <c r="BA162" s="80"/>
      <c r="BB162" s="484">
        <f>IF(AND(O162="",'確認申請書'!N162=""),"",IF(O162="",'確認申請書'!N162,O162))</f>
      </c>
      <c r="BC162" s="484"/>
      <c r="BD162" s="484"/>
      <c r="BE162" s="484"/>
      <c r="BF162" s="484"/>
      <c r="BG162" s="484"/>
      <c r="BH162" s="484"/>
      <c r="BI162" s="484"/>
      <c r="BJ162" s="484"/>
      <c r="BK162" s="484"/>
      <c r="BL162" s="484"/>
      <c r="BM162" s="484"/>
      <c r="BN162" s="484"/>
      <c r="BO162" s="484"/>
      <c r="BP162" s="484"/>
      <c r="BQ162" s="484"/>
      <c r="BR162" s="484"/>
      <c r="BS162" s="484"/>
      <c r="BT162" s="484"/>
      <c r="BU162" s="484"/>
      <c r="BV162" s="484"/>
      <c r="BX162" s="127"/>
    </row>
    <row r="163" spans="3:76" ht="6.75" customHeight="1">
      <c r="C163" s="122"/>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7"/>
      <c r="AK163" s="127"/>
      <c r="AP163" s="122"/>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7"/>
      <c r="BX163" s="127"/>
    </row>
    <row r="164" spans="3:76" ht="27" customHeight="1">
      <c r="C164" s="122"/>
      <c r="D164" s="13" t="s">
        <v>212</v>
      </c>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7"/>
      <c r="AK164" s="127"/>
      <c r="AP164" s="122"/>
      <c r="AQ164" s="13" t="s">
        <v>212</v>
      </c>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7"/>
      <c r="BX164" s="127"/>
    </row>
    <row r="165" spans="2:76" ht="27" customHeight="1">
      <c r="B165" s="160">
        <f>IF(OR(N165="１級",N165="1級",N165="一級"),"大臣",IF(OR(N165="２級",N165="2級",N165="二級",N165="木造"),"知事",""))</f>
      </c>
      <c r="C165" s="123"/>
      <c r="D165" s="13"/>
      <c r="E165" s="13" t="s">
        <v>252</v>
      </c>
      <c r="F165" s="13"/>
      <c r="G165" s="13"/>
      <c r="H165" s="13"/>
      <c r="I165" s="13"/>
      <c r="J165" s="13"/>
      <c r="K165" s="13"/>
      <c r="L165" s="13"/>
      <c r="M165" s="51" t="s">
        <v>13</v>
      </c>
      <c r="N165" s="475"/>
      <c r="O165" s="475"/>
      <c r="P165" s="31" t="s">
        <v>254</v>
      </c>
      <c r="Q165" s="31"/>
      <c r="R165" s="31"/>
      <c r="S165" s="56"/>
      <c r="T165" s="56"/>
      <c r="U165" s="51" t="str">
        <f>IF(B165="","（ 大臣・",IF(B165="知事","（",))</f>
        <v>（ 大臣・</v>
      </c>
      <c r="V165" s="475"/>
      <c r="W165" s="475"/>
      <c r="X165" s="475"/>
      <c r="Y165" s="299" t="str">
        <f>IF(B165="大臣","（大臣","知事")</f>
        <v>知事</v>
      </c>
      <c r="Z165" s="299"/>
      <c r="AA165" s="31"/>
      <c r="AB165" s="51" t="s">
        <v>456</v>
      </c>
      <c r="AC165" s="31" t="s">
        <v>114</v>
      </c>
      <c r="AD165" s="475"/>
      <c r="AE165" s="475"/>
      <c r="AF165" s="475"/>
      <c r="AG165" s="475"/>
      <c r="AH165" s="475"/>
      <c r="AI165" s="31" t="s">
        <v>113</v>
      </c>
      <c r="AK165" s="127"/>
      <c r="AO165" s="160">
        <f>IF(OR(BA165="１級",BA165="1級",BA165="一級"),"大臣",IF(OR(BA165="２級",BA165="2級",BA165="二級",BA165="木造"),"知事",""))</f>
      </c>
      <c r="AP165" s="123"/>
      <c r="AQ165" s="13"/>
      <c r="AR165" s="13" t="s">
        <v>252</v>
      </c>
      <c r="AS165" s="13"/>
      <c r="AT165" s="13"/>
      <c r="AU165" s="13"/>
      <c r="AV165" s="13"/>
      <c r="AW165" s="13"/>
      <c r="AX165" s="13"/>
      <c r="AY165" s="13"/>
      <c r="AZ165" s="51" t="s">
        <v>13</v>
      </c>
      <c r="BA165" s="504">
        <f>IF(AND(N165="",'確認申請書'!M165=""),"",IF(N165="",'確認申請書'!M165,N165))</f>
      </c>
      <c r="BB165" s="504"/>
      <c r="BC165" s="31" t="s">
        <v>254</v>
      </c>
      <c r="BD165" s="31"/>
      <c r="BE165" s="31"/>
      <c r="BF165" s="56"/>
      <c r="BG165" s="56"/>
      <c r="BH165" s="51" t="str">
        <f>IF(AO165="","（ 大臣・",IF(AO165="知事","（",))</f>
        <v>（ 大臣・</v>
      </c>
      <c r="BI165" s="505">
        <f>IF(AND(V165="",'確認申請書'!U165=""),"",IF(V165="",'確認申請書'!U165,V165))</f>
      </c>
      <c r="BJ165" s="505"/>
      <c r="BK165" s="505"/>
      <c r="BL165" s="299" t="str">
        <f>IF(AO165="大臣","（大臣","知事")</f>
        <v>知事</v>
      </c>
      <c r="BM165" s="299"/>
      <c r="BN165" s="31"/>
      <c r="BO165" s="51" t="s">
        <v>456</v>
      </c>
      <c r="BP165" s="31" t="s">
        <v>114</v>
      </c>
      <c r="BQ165" s="505">
        <f>IF(AND(AD165="",'確認申請書'!AC165=""),"",IF(AD165="",'確認申請書'!AC165,AD165))</f>
      </c>
      <c r="BR165" s="505"/>
      <c r="BS165" s="505"/>
      <c r="BT165" s="505"/>
      <c r="BU165" s="505"/>
      <c r="BV165" s="31" t="s">
        <v>113</v>
      </c>
      <c r="BX165" s="127"/>
    </row>
    <row r="166" spans="3:76" ht="27" customHeight="1">
      <c r="C166" s="122"/>
      <c r="D166" s="13"/>
      <c r="E166" s="13" t="s">
        <v>6</v>
      </c>
      <c r="F166" s="13"/>
      <c r="G166" s="13"/>
      <c r="H166" s="13"/>
      <c r="I166" s="13"/>
      <c r="J166" s="13"/>
      <c r="K166" s="13"/>
      <c r="L166" s="13"/>
      <c r="M166" s="438"/>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K166" s="127"/>
      <c r="AP166" s="122"/>
      <c r="AQ166" s="13"/>
      <c r="AR166" s="13" t="s">
        <v>6</v>
      </c>
      <c r="AS166" s="13"/>
      <c r="AT166" s="13"/>
      <c r="AU166" s="13"/>
      <c r="AV166" s="13"/>
      <c r="AW166" s="13"/>
      <c r="AX166" s="13"/>
      <c r="AY166" s="13"/>
      <c r="AZ166" s="339">
        <f>IF(AND(M166="",'確認申請書'!L166=""),"",IF(M166="",'確認申請書'!L166,M166))</f>
      </c>
      <c r="BA166" s="339"/>
      <c r="BB166" s="339"/>
      <c r="BC166" s="339"/>
      <c r="BD166" s="339"/>
      <c r="BE166" s="339"/>
      <c r="BF166" s="339"/>
      <c r="BG166" s="339"/>
      <c r="BH166" s="339"/>
      <c r="BI166" s="339"/>
      <c r="BJ166" s="339"/>
      <c r="BK166" s="339"/>
      <c r="BL166" s="339"/>
      <c r="BM166" s="339"/>
      <c r="BN166" s="339"/>
      <c r="BO166" s="339"/>
      <c r="BP166" s="339"/>
      <c r="BQ166" s="339"/>
      <c r="BR166" s="339"/>
      <c r="BS166" s="339"/>
      <c r="BT166" s="339"/>
      <c r="BU166" s="339"/>
      <c r="BV166" s="339"/>
      <c r="BX166" s="127"/>
    </row>
    <row r="167" spans="3:88" ht="27" customHeight="1">
      <c r="C167" s="122"/>
      <c r="D167" s="13"/>
      <c r="E167" s="13" t="s">
        <v>561</v>
      </c>
      <c r="F167" s="13"/>
      <c r="G167" s="13"/>
      <c r="H167" s="13"/>
      <c r="I167" s="13"/>
      <c r="J167" s="13"/>
      <c r="K167" s="13"/>
      <c r="L167" s="13"/>
      <c r="M167" s="78" t="s">
        <v>13</v>
      </c>
      <c r="N167" s="437"/>
      <c r="O167" s="437"/>
      <c r="P167" s="82" t="s">
        <v>205</v>
      </c>
      <c r="Q167" s="82"/>
      <c r="R167" s="82"/>
      <c r="S167" s="78"/>
      <c r="T167" s="77"/>
      <c r="U167" s="78" t="s">
        <v>13</v>
      </c>
      <c r="V167" s="437"/>
      <c r="W167" s="437"/>
      <c r="X167" s="437"/>
      <c r="Y167" s="82" t="s">
        <v>204</v>
      </c>
      <c r="Z167" s="82"/>
      <c r="AA167" s="82"/>
      <c r="AB167" s="82"/>
      <c r="AC167" s="82" t="s">
        <v>114</v>
      </c>
      <c r="AD167" s="437"/>
      <c r="AE167" s="437"/>
      <c r="AF167" s="437"/>
      <c r="AG167" s="437"/>
      <c r="AH167" s="437"/>
      <c r="AI167" s="82" t="s">
        <v>113</v>
      </c>
      <c r="AK167" s="128"/>
      <c r="AL167" s="7"/>
      <c r="AM167" s="7"/>
      <c r="AN167" s="7"/>
      <c r="AO167" s="7"/>
      <c r="AP167" s="122"/>
      <c r="AQ167" s="13"/>
      <c r="AR167" s="13" t="s">
        <v>561</v>
      </c>
      <c r="AS167" s="13"/>
      <c r="AT167" s="13"/>
      <c r="AU167" s="13"/>
      <c r="AV167" s="13"/>
      <c r="AW167" s="13"/>
      <c r="AX167" s="13"/>
      <c r="AY167" s="13"/>
      <c r="AZ167" s="78" t="s">
        <v>13</v>
      </c>
      <c r="BA167" s="504">
        <f>IF(AND(N167="",'確認申請書'!M167=""),"",IF(N167="",'確認申請書'!M167,N167))</f>
      </c>
      <c r="BB167" s="504"/>
      <c r="BC167" s="506" t="s">
        <v>205</v>
      </c>
      <c r="BD167" s="506"/>
      <c r="BE167" s="506"/>
      <c r="BF167" s="506"/>
      <c r="BG167" s="506"/>
      <c r="BH167" s="78" t="s">
        <v>13</v>
      </c>
      <c r="BI167" s="505">
        <f>IF(AND(V167="",'確認申請書'!U167=""),"",IF(V167="",'確認申請書'!U167,V167))</f>
      </c>
      <c r="BJ167" s="505"/>
      <c r="BK167" s="505"/>
      <c r="BL167" s="82" t="s">
        <v>204</v>
      </c>
      <c r="BM167" s="82"/>
      <c r="BN167" s="82"/>
      <c r="BO167" s="82"/>
      <c r="BP167" s="82" t="s">
        <v>114</v>
      </c>
      <c r="BQ167" s="505">
        <f>IF(AND(AD167="",'確認申請書'!AC167=""),"",IF(AD167="",'確認申請書'!AC167,AD167))</f>
      </c>
      <c r="BR167" s="505"/>
      <c r="BS167" s="505"/>
      <c r="BT167" s="505"/>
      <c r="BU167" s="505"/>
      <c r="BV167" s="82" t="s">
        <v>113</v>
      </c>
      <c r="BX167" s="128"/>
      <c r="BY167" s="7"/>
      <c r="BZ167" s="7"/>
      <c r="CA167" s="7"/>
      <c r="CB167" s="7"/>
      <c r="CC167" s="7"/>
      <c r="CD167" s="7"/>
      <c r="CE167" s="7"/>
      <c r="CF167" s="7"/>
      <c r="CG167" s="7"/>
      <c r="CH167" s="7"/>
      <c r="CI167" s="7"/>
      <c r="CJ167" s="13"/>
    </row>
    <row r="168" spans="3:76" ht="27" customHeight="1">
      <c r="C168" s="122"/>
      <c r="D168" s="13"/>
      <c r="E168" s="13"/>
      <c r="F168" s="13"/>
      <c r="G168" s="13"/>
      <c r="H168" s="13"/>
      <c r="I168" s="13"/>
      <c r="J168" s="13"/>
      <c r="K168" s="13"/>
      <c r="L168" s="13"/>
      <c r="M168" s="438"/>
      <c r="N168" s="438"/>
      <c r="O168" s="438"/>
      <c r="P168" s="438"/>
      <c r="Q168" s="438"/>
      <c r="R168" s="438"/>
      <c r="S168" s="438"/>
      <c r="T168" s="438"/>
      <c r="U168" s="438"/>
      <c r="V168" s="438"/>
      <c r="W168" s="438"/>
      <c r="X168" s="438"/>
      <c r="Y168" s="438"/>
      <c r="Z168" s="438"/>
      <c r="AA168" s="438"/>
      <c r="AB168" s="438"/>
      <c r="AC168" s="438"/>
      <c r="AD168" s="438"/>
      <c r="AE168" s="438"/>
      <c r="AF168" s="438"/>
      <c r="AG168" s="438"/>
      <c r="AH168" s="438"/>
      <c r="AI168" s="438"/>
      <c r="AK168" s="127"/>
      <c r="AP168" s="122"/>
      <c r="AQ168" s="13"/>
      <c r="AR168" s="13"/>
      <c r="AS168" s="13"/>
      <c r="AT168" s="13"/>
      <c r="AU168" s="13"/>
      <c r="AV168" s="13"/>
      <c r="AW168" s="13"/>
      <c r="AX168" s="13"/>
      <c r="AY168" s="13"/>
      <c r="AZ168" s="339">
        <f>IF(AND(M168="",'確認申請書'!L168=""),"",IF(M168="",'確認申請書'!L168,M168))</f>
      </c>
      <c r="BA168" s="339"/>
      <c r="BB168" s="339"/>
      <c r="BC168" s="339"/>
      <c r="BD168" s="339"/>
      <c r="BE168" s="339"/>
      <c r="BF168" s="339"/>
      <c r="BG168" s="339"/>
      <c r="BH168" s="339"/>
      <c r="BI168" s="339"/>
      <c r="BJ168" s="339"/>
      <c r="BK168" s="339"/>
      <c r="BL168" s="339"/>
      <c r="BM168" s="339"/>
      <c r="BN168" s="339"/>
      <c r="BO168" s="339"/>
      <c r="BP168" s="339"/>
      <c r="BQ168" s="339"/>
      <c r="BR168" s="339"/>
      <c r="BS168" s="339"/>
      <c r="BT168" s="339"/>
      <c r="BU168" s="339"/>
      <c r="BV168" s="339"/>
      <c r="BX168" s="127"/>
    </row>
    <row r="169" spans="3:76" ht="27" customHeight="1">
      <c r="C169" s="122"/>
      <c r="D169" s="13"/>
      <c r="E169" s="13" t="s">
        <v>562</v>
      </c>
      <c r="F169" s="13"/>
      <c r="G169" s="13"/>
      <c r="H169" s="13"/>
      <c r="I169" s="13"/>
      <c r="J169" s="13"/>
      <c r="K169" s="13"/>
      <c r="L169" s="13"/>
      <c r="M169" s="477"/>
      <c r="N169" s="477"/>
      <c r="O169" s="477"/>
      <c r="P169" s="477"/>
      <c r="Q169" s="477"/>
      <c r="R169" s="477"/>
      <c r="S169" s="477"/>
      <c r="T169" s="477"/>
      <c r="U169" s="477"/>
      <c r="V169" s="477"/>
      <c r="W169" s="477"/>
      <c r="X169" s="477"/>
      <c r="Y169" s="477"/>
      <c r="Z169" s="477"/>
      <c r="AA169" s="477"/>
      <c r="AB169" s="477"/>
      <c r="AC169" s="477"/>
      <c r="AD169" s="477"/>
      <c r="AE169" s="477"/>
      <c r="AF169" s="477"/>
      <c r="AG169" s="477"/>
      <c r="AH169" s="477"/>
      <c r="AI169" s="477"/>
      <c r="AK169" s="127"/>
      <c r="AP169" s="122"/>
      <c r="AQ169" s="13"/>
      <c r="AR169" s="13" t="s">
        <v>562</v>
      </c>
      <c r="AS169" s="13"/>
      <c r="AT169" s="13"/>
      <c r="AU169" s="13"/>
      <c r="AV169" s="13"/>
      <c r="AW169" s="13"/>
      <c r="AX169" s="13"/>
      <c r="AY169" s="13"/>
      <c r="AZ169" s="339">
        <f>IF(AND(M169="",'確認申請書'!L169=""),"",IF(M169="",'確認申請書'!L169,M169))</f>
      </c>
      <c r="BA169" s="339"/>
      <c r="BB169" s="339"/>
      <c r="BC169" s="339"/>
      <c r="BD169" s="339"/>
      <c r="BE169" s="339"/>
      <c r="BF169" s="339"/>
      <c r="BG169" s="339"/>
      <c r="BH169" s="339"/>
      <c r="BI169" s="339"/>
      <c r="BJ169" s="339"/>
      <c r="BK169" s="339"/>
      <c r="BL169" s="339"/>
      <c r="BM169" s="339"/>
      <c r="BN169" s="339"/>
      <c r="BO169" s="339"/>
      <c r="BP169" s="339"/>
      <c r="BQ169" s="339"/>
      <c r="BR169" s="339"/>
      <c r="BS169" s="339"/>
      <c r="BT169" s="339"/>
      <c r="BU169" s="339"/>
      <c r="BV169" s="339"/>
      <c r="BX169" s="127"/>
    </row>
    <row r="170" spans="3:76" ht="27" customHeight="1">
      <c r="C170" s="122"/>
      <c r="D170" s="13"/>
      <c r="E170" s="13" t="s">
        <v>257</v>
      </c>
      <c r="F170" s="13"/>
      <c r="G170" s="13"/>
      <c r="H170" s="13"/>
      <c r="I170" s="13"/>
      <c r="J170" s="13"/>
      <c r="K170" s="13"/>
      <c r="L170" s="13"/>
      <c r="M170" s="438"/>
      <c r="N170" s="438"/>
      <c r="O170" s="438"/>
      <c r="P170" s="438"/>
      <c r="Q170" s="438"/>
      <c r="R170" s="438"/>
      <c r="S170" s="438"/>
      <c r="T170" s="438"/>
      <c r="U170" s="438"/>
      <c r="V170" s="438"/>
      <c r="W170" s="438"/>
      <c r="X170" s="438"/>
      <c r="Y170" s="438"/>
      <c r="Z170" s="438"/>
      <c r="AA170" s="438"/>
      <c r="AB170" s="438"/>
      <c r="AC170" s="438"/>
      <c r="AD170" s="438"/>
      <c r="AE170" s="438"/>
      <c r="AF170" s="438"/>
      <c r="AG170" s="438"/>
      <c r="AH170" s="438"/>
      <c r="AI170" s="438"/>
      <c r="AK170" s="127"/>
      <c r="AP170" s="122"/>
      <c r="AQ170" s="13"/>
      <c r="AR170" s="13" t="s">
        <v>257</v>
      </c>
      <c r="AS170" s="13"/>
      <c r="AT170" s="13"/>
      <c r="AU170" s="13"/>
      <c r="AV170" s="13"/>
      <c r="AW170" s="13"/>
      <c r="AX170" s="13"/>
      <c r="AY170" s="13"/>
      <c r="AZ170" s="339">
        <f>IF(AND(M170="",'確認申請書'!L170=""),"",IF(M170="",'確認申請書'!L170,M170))</f>
      </c>
      <c r="BA170" s="339"/>
      <c r="BB170" s="339"/>
      <c r="BC170" s="339"/>
      <c r="BD170" s="339"/>
      <c r="BE170" s="339"/>
      <c r="BF170" s="339"/>
      <c r="BG170" s="339"/>
      <c r="BH170" s="339"/>
      <c r="BI170" s="339"/>
      <c r="BJ170" s="339"/>
      <c r="BK170" s="339"/>
      <c r="BL170" s="339"/>
      <c r="BM170" s="339"/>
      <c r="BN170" s="339"/>
      <c r="BO170" s="339"/>
      <c r="BP170" s="339"/>
      <c r="BQ170" s="339"/>
      <c r="BR170" s="339"/>
      <c r="BS170" s="339"/>
      <c r="BT170" s="339"/>
      <c r="BU170" s="339"/>
      <c r="BV170" s="339"/>
      <c r="BX170" s="127"/>
    </row>
    <row r="171" spans="3:76" ht="27" customHeight="1">
      <c r="C171" s="122"/>
      <c r="D171" s="13"/>
      <c r="E171" s="13" t="s">
        <v>258</v>
      </c>
      <c r="F171" s="13"/>
      <c r="G171" s="13"/>
      <c r="H171" s="13"/>
      <c r="I171" s="13"/>
      <c r="J171" s="13"/>
      <c r="K171" s="13"/>
      <c r="L171" s="13"/>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K171" s="127"/>
      <c r="AP171" s="122"/>
      <c r="AQ171" s="13"/>
      <c r="AR171" s="13" t="s">
        <v>258</v>
      </c>
      <c r="AS171" s="13"/>
      <c r="AT171" s="13"/>
      <c r="AU171" s="13"/>
      <c r="AV171" s="13"/>
      <c r="AW171" s="13"/>
      <c r="AX171" s="13"/>
      <c r="AY171" s="13"/>
      <c r="AZ171" s="339">
        <f>IF(AND(M171="",'確認申請書'!L171=""),"",IF(M171="",'確認申請書'!L171,M171))</f>
      </c>
      <c r="BA171" s="339"/>
      <c r="BB171" s="339"/>
      <c r="BC171" s="339"/>
      <c r="BD171" s="339"/>
      <c r="BE171" s="339"/>
      <c r="BF171" s="339"/>
      <c r="BG171" s="339"/>
      <c r="BH171" s="339"/>
      <c r="BI171" s="339"/>
      <c r="BJ171" s="339"/>
      <c r="BK171" s="339"/>
      <c r="BL171" s="339"/>
      <c r="BM171" s="339"/>
      <c r="BN171" s="339"/>
      <c r="BO171" s="339"/>
      <c r="BP171" s="339"/>
      <c r="BQ171" s="339"/>
      <c r="BR171" s="339"/>
      <c r="BS171" s="339"/>
      <c r="BT171" s="339"/>
      <c r="BU171" s="339"/>
      <c r="BV171" s="339"/>
      <c r="BX171" s="127"/>
    </row>
    <row r="172" spans="3:76" ht="27" customHeight="1">
      <c r="C172" s="122"/>
      <c r="D172" s="13"/>
      <c r="E172" s="13" t="s">
        <v>211</v>
      </c>
      <c r="F172" s="13"/>
      <c r="G172" s="13"/>
      <c r="H172" s="13"/>
      <c r="I172" s="13"/>
      <c r="J172" s="13"/>
      <c r="K172" s="13"/>
      <c r="L172" s="13"/>
      <c r="M172" s="79"/>
      <c r="N172" s="79"/>
      <c r="O172" s="476"/>
      <c r="P172" s="476"/>
      <c r="Q172" s="476"/>
      <c r="R172" s="476"/>
      <c r="S172" s="476"/>
      <c r="T172" s="476"/>
      <c r="U172" s="476"/>
      <c r="V172" s="476"/>
      <c r="W172" s="476"/>
      <c r="X172" s="476"/>
      <c r="Y172" s="476"/>
      <c r="Z172" s="476"/>
      <c r="AA172" s="476"/>
      <c r="AB172" s="476"/>
      <c r="AC172" s="476"/>
      <c r="AD172" s="476"/>
      <c r="AE172" s="476"/>
      <c r="AF172" s="476"/>
      <c r="AG172" s="476"/>
      <c r="AH172" s="476"/>
      <c r="AI172" s="476"/>
      <c r="AK172" s="127"/>
      <c r="AP172" s="122"/>
      <c r="AQ172" s="13"/>
      <c r="AR172" s="13" t="s">
        <v>211</v>
      </c>
      <c r="AS172" s="13"/>
      <c r="AT172" s="13"/>
      <c r="AU172" s="13"/>
      <c r="AV172" s="13"/>
      <c r="AW172" s="13"/>
      <c r="AX172" s="13"/>
      <c r="AY172" s="13"/>
      <c r="AZ172" s="79"/>
      <c r="BA172" s="79"/>
      <c r="BB172" s="484">
        <f>IF(AND(O172="",'確認申請書'!N172=""),"",IF(O172="",'確認申請書'!N172,O172))</f>
      </c>
      <c r="BC172" s="484"/>
      <c r="BD172" s="484"/>
      <c r="BE172" s="484"/>
      <c r="BF172" s="484"/>
      <c r="BG172" s="484"/>
      <c r="BH172" s="484"/>
      <c r="BI172" s="484"/>
      <c r="BJ172" s="484"/>
      <c r="BK172" s="484"/>
      <c r="BL172" s="484"/>
      <c r="BM172" s="484"/>
      <c r="BN172" s="484"/>
      <c r="BO172" s="484"/>
      <c r="BP172" s="484"/>
      <c r="BQ172" s="484"/>
      <c r="BR172" s="484"/>
      <c r="BS172" s="484"/>
      <c r="BT172" s="484"/>
      <c r="BU172" s="484"/>
      <c r="BV172" s="484"/>
      <c r="BX172" s="127"/>
    </row>
    <row r="173" spans="3:76" ht="27" customHeight="1">
      <c r="C173" s="122"/>
      <c r="D173" s="13"/>
      <c r="E173" s="13"/>
      <c r="F173" s="13"/>
      <c r="G173" s="13"/>
      <c r="H173" s="13"/>
      <c r="I173" s="13"/>
      <c r="J173" s="13"/>
      <c r="K173" s="13"/>
      <c r="L173" s="13"/>
      <c r="M173" s="80"/>
      <c r="N173" s="80"/>
      <c r="O173" s="476"/>
      <c r="P173" s="476"/>
      <c r="Q173" s="476"/>
      <c r="R173" s="476"/>
      <c r="S173" s="476"/>
      <c r="T173" s="476"/>
      <c r="U173" s="476"/>
      <c r="V173" s="476"/>
      <c r="W173" s="476"/>
      <c r="X173" s="476"/>
      <c r="Y173" s="476"/>
      <c r="Z173" s="476"/>
      <c r="AA173" s="476"/>
      <c r="AB173" s="476"/>
      <c r="AC173" s="476"/>
      <c r="AD173" s="476"/>
      <c r="AE173" s="476"/>
      <c r="AF173" s="476"/>
      <c r="AG173" s="476"/>
      <c r="AH173" s="476"/>
      <c r="AI173" s="476"/>
      <c r="AK173" s="127"/>
      <c r="AP173" s="122"/>
      <c r="AQ173" s="13"/>
      <c r="AR173" s="13"/>
      <c r="AS173" s="13"/>
      <c r="AT173" s="13"/>
      <c r="AU173" s="13"/>
      <c r="AV173" s="13"/>
      <c r="AW173" s="13"/>
      <c r="AX173" s="13"/>
      <c r="AY173" s="13"/>
      <c r="AZ173" s="80"/>
      <c r="BA173" s="80"/>
      <c r="BB173" s="484">
        <f>IF(AND(O173="",'確認申請書'!N173=""),"",IF(O173="",'確認申請書'!N173,O173))</f>
      </c>
      <c r="BC173" s="484"/>
      <c r="BD173" s="484"/>
      <c r="BE173" s="484"/>
      <c r="BF173" s="484"/>
      <c r="BG173" s="484"/>
      <c r="BH173" s="484"/>
      <c r="BI173" s="484"/>
      <c r="BJ173" s="484"/>
      <c r="BK173" s="484"/>
      <c r="BL173" s="484"/>
      <c r="BM173" s="484"/>
      <c r="BN173" s="484"/>
      <c r="BO173" s="484"/>
      <c r="BP173" s="484"/>
      <c r="BQ173" s="484"/>
      <c r="BR173" s="484"/>
      <c r="BS173" s="484"/>
      <c r="BT173" s="484"/>
      <c r="BU173" s="484"/>
      <c r="BV173" s="484"/>
      <c r="BX173" s="127"/>
    </row>
    <row r="174" spans="3:76" ht="6.75" customHeight="1">
      <c r="C174" s="122"/>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60"/>
      <c r="AK174" s="127"/>
      <c r="AP174" s="122"/>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60"/>
      <c r="BX174" s="127"/>
    </row>
    <row r="175" spans="3:76" ht="6.75" customHeight="1">
      <c r="C175" s="122"/>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7"/>
      <c r="AK175" s="127"/>
      <c r="AP175" s="12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7"/>
      <c r="BX175" s="127"/>
    </row>
    <row r="176" spans="3:76" ht="27" customHeight="1">
      <c r="C176" s="122"/>
      <c r="D176" s="13" t="s">
        <v>37</v>
      </c>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7"/>
      <c r="AK176" s="127"/>
      <c r="AP176" s="122"/>
      <c r="AQ176" s="13" t="s">
        <v>37</v>
      </c>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7"/>
      <c r="BX176" s="127"/>
    </row>
    <row r="177" spans="3:76" ht="27" customHeight="1">
      <c r="C177" s="122"/>
      <c r="D177" s="13"/>
      <c r="E177" s="13" t="s">
        <v>116</v>
      </c>
      <c r="F177" s="13"/>
      <c r="G177" s="13"/>
      <c r="H177" s="13"/>
      <c r="I177" s="13"/>
      <c r="J177" s="13"/>
      <c r="K177" s="13"/>
      <c r="L177" s="13"/>
      <c r="M177" s="438"/>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K177" s="127"/>
      <c r="AP177" s="122"/>
      <c r="AQ177" s="13"/>
      <c r="AR177" s="13" t="s">
        <v>116</v>
      </c>
      <c r="AS177" s="13"/>
      <c r="AT177" s="13"/>
      <c r="AU177" s="13"/>
      <c r="AV177" s="13"/>
      <c r="AW177" s="13"/>
      <c r="AX177" s="13"/>
      <c r="AY177" s="13"/>
      <c r="AZ177" s="339">
        <f>IF(AND(M177="",'確認申請書'!L177=""),"",IF(M177="",'確認申請書'!L177,M177))</f>
      </c>
      <c r="BA177" s="339"/>
      <c r="BB177" s="339"/>
      <c r="BC177" s="339"/>
      <c r="BD177" s="339"/>
      <c r="BE177" s="339"/>
      <c r="BF177" s="339"/>
      <c r="BG177" s="339"/>
      <c r="BH177" s="339"/>
      <c r="BI177" s="339"/>
      <c r="BJ177" s="339"/>
      <c r="BK177" s="339"/>
      <c r="BL177" s="339"/>
      <c r="BM177" s="339"/>
      <c r="BN177" s="339"/>
      <c r="BO177" s="339"/>
      <c r="BP177" s="339"/>
      <c r="BQ177" s="339"/>
      <c r="BR177" s="339"/>
      <c r="BS177" s="339"/>
      <c r="BT177" s="339"/>
      <c r="BU177" s="339"/>
      <c r="BV177" s="339"/>
      <c r="BX177" s="127"/>
    </row>
    <row r="178" spans="3:76" ht="27" customHeight="1">
      <c r="C178" s="122"/>
      <c r="D178" s="13"/>
      <c r="E178" s="13" t="s">
        <v>270</v>
      </c>
      <c r="F178" s="13"/>
      <c r="G178" s="13"/>
      <c r="H178" s="13"/>
      <c r="I178" s="13"/>
      <c r="J178" s="13"/>
      <c r="K178" s="13"/>
      <c r="L178" s="13"/>
      <c r="M178" s="342" t="s">
        <v>462</v>
      </c>
      <c r="N178" s="342"/>
      <c r="O178" s="342"/>
      <c r="P178" s="342"/>
      <c r="Q178" s="342"/>
      <c r="R178" s="437"/>
      <c r="S178" s="437"/>
      <c r="T178" s="437"/>
      <c r="U178" s="437"/>
      <c r="V178" s="82" t="s">
        <v>25</v>
      </c>
      <c r="W178" s="82"/>
      <c r="X178" s="78" t="s">
        <v>460</v>
      </c>
      <c r="Y178" s="437"/>
      <c r="Z178" s="437"/>
      <c r="AA178" s="106" t="s">
        <v>25</v>
      </c>
      <c r="AB178" s="437"/>
      <c r="AC178" s="437"/>
      <c r="AD178" s="82" t="s">
        <v>217</v>
      </c>
      <c r="AE178" s="437"/>
      <c r="AF178" s="437"/>
      <c r="AG178" s="437"/>
      <c r="AH178" s="437"/>
      <c r="AI178" s="82" t="s">
        <v>115</v>
      </c>
      <c r="AK178" s="127"/>
      <c r="AP178" s="122"/>
      <c r="AQ178" s="13"/>
      <c r="AR178" s="13" t="s">
        <v>270</v>
      </c>
      <c r="AS178" s="13"/>
      <c r="AT178" s="13"/>
      <c r="AU178" s="13"/>
      <c r="AV178" s="13"/>
      <c r="AW178" s="13"/>
      <c r="AX178" s="13"/>
      <c r="AY178" s="13"/>
      <c r="AZ178" s="342" t="s">
        <v>462</v>
      </c>
      <c r="BA178" s="342"/>
      <c r="BB178" s="342"/>
      <c r="BC178" s="342"/>
      <c r="BD178" s="342"/>
      <c r="BE178" s="432">
        <f>IF(AND(R178="",'確認申請書'!Q178=""),"",IF(R178="",'確認申請書'!Q178,R178))</f>
      </c>
      <c r="BF178" s="432"/>
      <c r="BG178" s="432">
        <f>IF(AND(T178="",'確認申請書'!S178=""),"",IF(T178="",'確認申請書'!S178,T178))</f>
      </c>
      <c r="BH178" s="432"/>
      <c r="BI178" s="82" t="s">
        <v>25</v>
      </c>
      <c r="BJ178" s="82"/>
      <c r="BK178" s="78" t="s">
        <v>460</v>
      </c>
      <c r="BL178" s="504">
        <f>IF(AND(Y178="",'確認申請書'!X178=""),"",IF(Y178="",'確認申請書'!X178,Y178))</f>
      </c>
      <c r="BM178" s="504"/>
      <c r="BN178" s="106" t="s">
        <v>25</v>
      </c>
      <c r="BO178" s="504">
        <f>IF(AND(AB178="",'確認申請書'!AA178=""),"",IF(AB178="",'確認申請書'!AA178,AB178))</f>
      </c>
      <c r="BP178" s="504"/>
      <c r="BQ178" s="82" t="s">
        <v>217</v>
      </c>
      <c r="BR178" s="432">
        <f>IF(AND(AE178="",'確認申請書'!AD178=""),"",IF(AE178="",'確認申請書'!AD178,AE178))</f>
      </c>
      <c r="BS178" s="432"/>
      <c r="BT178" s="432">
        <f>IF(AND(AG178="",'確認申請書'!AF178=""),"",IF(AG178="",'確認申請書'!AF178,AG178))</f>
      </c>
      <c r="BU178" s="432"/>
      <c r="BV178" s="82" t="s">
        <v>115</v>
      </c>
      <c r="BX178" s="127"/>
    </row>
    <row r="179" spans="3:76" ht="27" customHeight="1">
      <c r="C179" s="122"/>
      <c r="D179" s="13"/>
      <c r="E179" s="13"/>
      <c r="F179" s="13"/>
      <c r="G179" s="13"/>
      <c r="H179" s="13"/>
      <c r="I179" s="13"/>
      <c r="J179" s="13"/>
      <c r="K179" s="13"/>
      <c r="L179" s="13"/>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K179" s="127"/>
      <c r="AP179" s="122"/>
      <c r="AQ179" s="13"/>
      <c r="AR179" s="13"/>
      <c r="AS179" s="13"/>
      <c r="AT179" s="13"/>
      <c r="AU179" s="13"/>
      <c r="AV179" s="13"/>
      <c r="AW179" s="13"/>
      <c r="AX179" s="13"/>
      <c r="AY179" s="13"/>
      <c r="AZ179" s="339">
        <f>IF(AND(M179="",'確認申請書'!L179=""),"",IF(M179="",'確認申請書'!L179,M179))</f>
      </c>
      <c r="BA179" s="339"/>
      <c r="BB179" s="339"/>
      <c r="BC179" s="339"/>
      <c r="BD179" s="339"/>
      <c r="BE179" s="339"/>
      <c r="BF179" s="339"/>
      <c r="BG179" s="339"/>
      <c r="BH179" s="339"/>
      <c r="BI179" s="339"/>
      <c r="BJ179" s="339"/>
      <c r="BK179" s="339"/>
      <c r="BL179" s="339"/>
      <c r="BM179" s="339"/>
      <c r="BN179" s="339"/>
      <c r="BO179" s="339"/>
      <c r="BP179" s="339"/>
      <c r="BQ179" s="339"/>
      <c r="BR179" s="339"/>
      <c r="BS179" s="339"/>
      <c r="BT179" s="339"/>
      <c r="BU179" s="339"/>
      <c r="BV179" s="339"/>
      <c r="BX179" s="127"/>
    </row>
    <row r="180" spans="3:76" ht="27" customHeight="1">
      <c r="C180" s="122"/>
      <c r="D180" s="13"/>
      <c r="E180" s="13" t="s">
        <v>261</v>
      </c>
      <c r="F180" s="13"/>
      <c r="G180" s="13"/>
      <c r="H180" s="13"/>
      <c r="I180" s="13"/>
      <c r="J180" s="13"/>
      <c r="K180" s="13"/>
      <c r="L180" s="13"/>
      <c r="M180" s="477"/>
      <c r="N180" s="477"/>
      <c r="O180" s="477"/>
      <c r="P180" s="477"/>
      <c r="Q180" s="477"/>
      <c r="R180" s="477"/>
      <c r="S180" s="477"/>
      <c r="T180" s="477"/>
      <c r="U180" s="477"/>
      <c r="V180" s="477"/>
      <c r="W180" s="477"/>
      <c r="X180" s="477"/>
      <c r="Y180" s="477"/>
      <c r="Z180" s="477"/>
      <c r="AA180" s="477"/>
      <c r="AB180" s="477"/>
      <c r="AC180" s="477"/>
      <c r="AD180" s="477"/>
      <c r="AE180" s="477"/>
      <c r="AF180" s="477"/>
      <c r="AG180" s="477"/>
      <c r="AH180" s="477"/>
      <c r="AI180" s="477"/>
      <c r="AK180" s="127"/>
      <c r="AP180" s="122"/>
      <c r="AQ180" s="13"/>
      <c r="AR180" s="13" t="s">
        <v>261</v>
      </c>
      <c r="AS180" s="13"/>
      <c r="AT180" s="13"/>
      <c r="AU180" s="13"/>
      <c r="AV180" s="13"/>
      <c r="AW180" s="13"/>
      <c r="AX180" s="13"/>
      <c r="AY180" s="13"/>
      <c r="AZ180" s="339">
        <f>IF(AND(M180="",'確認申請書'!L180=""),"",IF(M180="",'確認申請書'!L180,M180))</f>
      </c>
      <c r="BA180" s="339"/>
      <c r="BB180" s="339"/>
      <c r="BC180" s="339"/>
      <c r="BD180" s="339"/>
      <c r="BE180" s="339"/>
      <c r="BF180" s="339"/>
      <c r="BG180" s="339"/>
      <c r="BH180" s="339"/>
      <c r="BI180" s="339"/>
      <c r="BJ180" s="339"/>
      <c r="BK180" s="339"/>
      <c r="BL180" s="339"/>
      <c r="BM180" s="339"/>
      <c r="BN180" s="339"/>
      <c r="BO180" s="339"/>
      <c r="BP180" s="339"/>
      <c r="BQ180" s="339"/>
      <c r="BR180" s="339"/>
      <c r="BS180" s="339"/>
      <c r="BT180" s="339"/>
      <c r="BU180" s="339"/>
      <c r="BV180" s="339"/>
      <c r="BX180" s="127"/>
    </row>
    <row r="181" spans="3:76" ht="27" customHeight="1">
      <c r="C181" s="122"/>
      <c r="D181" s="13"/>
      <c r="E181" s="13" t="s">
        <v>262</v>
      </c>
      <c r="F181" s="13"/>
      <c r="G181" s="13"/>
      <c r="H181" s="13"/>
      <c r="I181" s="13"/>
      <c r="J181" s="13"/>
      <c r="K181" s="13"/>
      <c r="L181" s="13"/>
      <c r="M181" s="438"/>
      <c r="N181" s="438"/>
      <c r="O181" s="438"/>
      <c r="P181" s="438"/>
      <c r="Q181" s="438"/>
      <c r="R181" s="438"/>
      <c r="S181" s="438"/>
      <c r="T181" s="438"/>
      <c r="U181" s="438"/>
      <c r="V181" s="438"/>
      <c r="W181" s="438"/>
      <c r="X181" s="438"/>
      <c r="Y181" s="438"/>
      <c r="Z181" s="438"/>
      <c r="AA181" s="438"/>
      <c r="AB181" s="438"/>
      <c r="AC181" s="438"/>
      <c r="AD181" s="438"/>
      <c r="AE181" s="438"/>
      <c r="AF181" s="438"/>
      <c r="AG181" s="438"/>
      <c r="AH181" s="438"/>
      <c r="AI181" s="438"/>
      <c r="AK181" s="127"/>
      <c r="AP181" s="122"/>
      <c r="AQ181" s="13"/>
      <c r="AR181" s="13" t="s">
        <v>262</v>
      </c>
      <c r="AS181" s="13"/>
      <c r="AT181" s="13"/>
      <c r="AU181" s="13"/>
      <c r="AV181" s="13"/>
      <c r="AW181" s="13"/>
      <c r="AX181" s="13"/>
      <c r="AY181" s="13"/>
      <c r="AZ181" s="339">
        <f>IF(AND(M181="",'確認申請書'!L181=""),"",IF(M181="",'確認申請書'!L181,M181))</f>
      </c>
      <c r="BA181" s="339"/>
      <c r="BB181" s="339"/>
      <c r="BC181" s="339"/>
      <c r="BD181" s="339"/>
      <c r="BE181" s="339"/>
      <c r="BF181" s="339"/>
      <c r="BG181" s="339"/>
      <c r="BH181" s="339"/>
      <c r="BI181" s="339"/>
      <c r="BJ181" s="339"/>
      <c r="BK181" s="339"/>
      <c r="BL181" s="339"/>
      <c r="BM181" s="339"/>
      <c r="BN181" s="339"/>
      <c r="BO181" s="339"/>
      <c r="BP181" s="339"/>
      <c r="BQ181" s="339"/>
      <c r="BR181" s="339"/>
      <c r="BS181" s="339"/>
      <c r="BT181" s="339"/>
      <c r="BU181" s="339"/>
      <c r="BV181" s="339"/>
      <c r="BX181" s="127"/>
    </row>
    <row r="182" spans="3:76" ht="27" customHeight="1">
      <c r="C182" s="122"/>
      <c r="D182" s="13"/>
      <c r="E182" s="13" t="s">
        <v>8</v>
      </c>
      <c r="F182" s="13"/>
      <c r="G182" s="13"/>
      <c r="H182" s="13"/>
      <c r="I182" s="13"/>
      <c r="J182" s="13"/>
      <c r="K182" s="13"/>
      <c r="L182" s="13"/>
      <c r="M182" s="474"/>
      <c r="N182" s="474"/>
      <c r="O182" s="474"/>
      <c r="P182" s="474"/>
      <c r="Q182" s="474"/>
      <c r="R182" s="474"/>
      <c r="S182" s="474"/>
      <c r="T182" s="474"/>
      <c r="U182" s="474"/>
      <c r="V182" s="474"/>
      <c r="W182" s="474"/>
      <c r="X182" s="474"/>
      <c r="Y182" s="474"/>
      <c r="Z182" s="474"/>
      <c r="AA182" s="474"/>
      <c r="AB182" s="474"/>
      <c r="AC182" s="474"/>
      <c r="AD182" s="474"/>
      <c r="AE182" s="474"/>
      <c r="AF182" s="474"/>
      <c r="AG182" s="474"/>
      <c r="AH182" s="474"/>
      <c r="AI182" s="474"/>
      <c r="AK182" s="127"/>
      <c r="AP182" s="122"/>
      <c r="AQ182" s="13"/>
      <c r="AR182" s="13" t="s">
        <v>8</v>
      </c>
      <c r="AS182" s="13"/>
      <c r="AT182" s="13"/>
      <c r="AU182" s="13"/>
      <c r="AV182" s="13"/>
      <c r="AW182" s="13"/>
      <c r="AX182" s="13"/>
      <c r="AY182" s="13"/>
      <c r="AZ182" s="339">
        <f>IF(AND(M182="",'確認申請書'!L182=""),"",IF(M182="",'確認申請書'!L182,M182))</f>
      </c>
      <c r="BA182" s="339"/>
      <c r="BB182" s="339"/>
      <c r="BC182" s="339"/>
      <c r="BD182" s="339"/>
      <c r="BE182" s="339"/>
      <c r="BF182" s="339"/>
      <c r="BG182" s="339"/>
      <c r="BH182" s="339"/>
      <c r="BI182" s="339"/>
      <c r="BJ182" s="339"/>
      <c r="BK182" s="339"/>
      <c r="BL182" s="339"/>
      <c r="BM182" s="339"/>
      <c r="BN182" s="339"/>
      <c r="BO182" s="339"/>
      <c r="BP182" s="339"/>
      <c r="BQ182" s="339"/>
      <c r="BR182" s="339"/>
      <c r="BS182" s="339"/>
      <c r="BT182" s="339"/>
      <c r="BU182" s="339"/>
      <c r="BV182" s="339"/>
      <c r="BX182" s="127"/>
    </row>
    <row r="183" spans="3:76" ht="6.75" customHeight="1">
      <c r="C183" s="122"/>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60"/>
      <c r="AK183" s="127"/>
      <c r="AP183" s="122"/>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60"/>
      <c r="BX183" s="127"/>
    </row>
    <row r="184" spans="1:87" ht="6.75" customHeight="1">
      <c r="A184" s="4"/>
      <c r="B184" s="153"/>
      <c r="C184" s="122"/>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7"/>
      <c r="AK184" s="127"/>
      <c r="AP184" s="122"/>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7"/>
      <c r="BX184" s="127"/>
      <c r="BY184" s="4"/>
      <c r="BZ184" s="4"/>
      <c r="CA184" s="4"/>
      <c r="CB184" s="4"/>
      <c r="CC184" s="4"/>
      <c r="CD184" s="4"/>
      <c r="CE184" s="4"/>
      <c r="CF184" s="4"/>
      <c r="CG184" s="4"/>
      <c r="CH184" s="4"/>
      <c r="CI184" s="4"/>
    </row>
    <row r="185" spans="1:87" ht="27" customHeight="1">
      <c r="A185" s="4"/>
      <c r="B185" s="153"/>
      <c r="C185" s="122"/>
      <c r="D185" s="13" t="s">
        <v>588</v>
      </c>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7"/>
      <c r="AK185" s="127"/>
      <c r="AP185" s="122"/>
      <c r="AQ185" s="13" t="s">
        <v>588</v>
      </c>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7"/>
      <c r="BX185" s="127"/>
      <c r="BY185" s="4"/>
      <c r="BZ185" s="4"/>
      <c r="CA185" s="4"/>
      <c r="CB185" s="4"/>
      <c r="CC185" s="4"/>
      <c r="CD185" s="4"/>
      <c r="CE185" s="4"/>
      <c r="CF185" s="4"/>
      <c r="CG185" s="4"/>
      <c r="CH185" s="4"/>
      <c r="CI185" s="4"/>
    </row>
    <row r="186" spans="1:87" ht="27" customHeight="1">
      <c r="A186" s="4"/>
      <c r="B186" s="153"/>
      <c r="C186" s="122"/>
      <c r="D186" s="13"/>
      <c r="E186" s="231" t="s">
        <v>39</v>
      </c>
      <c r="F186" s="13" t="s">
        <v>548</v>
      </c>
      <c r="G186" s="13"/>
      <c r="H186" s="13"/>
      <c r="I186" s="13"/>
      <c r="J186" s="34" t="s">
        <v>13</v>
      </c>
      <c r="K186" s="433"/>
      <c r="L186" s="433"/>
      <c r="M186" s="433"/>
      <c r="N186" s="433"/>
      <c r="O186" s="433"/>
      <c r="P186" s="433"/>
      <c r="Q186" s="433"/>
      <c r="R186" s="433"/>
      <c r="S186" s="433"/>
      <c r="T186" s="433"/>
      <c r="U186" s="433"/>
      <c r="V186" s="433"/>
      <c r="W186" s="433"/>
      <c r="X186" s="433"/>
      <c r="Y186" s="433"/>
      <c r="Z186" s="433"/>
      <c r="AA186" s="433"/>
      <c r="AB186" s="433"/>
      <c r="AC186" s="433"/>
      <c r="AD186" s="433"/>
      <c r="AE186" s="433"/>
      <c r="AF186" s="433"/>
      <c r="AG186" s="433"/>
      <c r="AH186" s="433"/>
      <c r="AI186" s="13" t="s">
        <v>25</v>
      </c>
      <c r="AK186" s="127"/>
      <c r="AP186" s="122"/>
      <c r="AQ186" s="13"/>
      <c r="AR186" s="76" t="str">
        <f>IF(AND(E186="□",E187="□",E188="□"),'確認申請書'!D186,E186)</f>
        <v>□</v>
      </c>
      <c r="AS186" s="13" t="s">
        <v>548</v>
      </c>
      <c r="AT186" s="13"/>
      <c r="AU186" s="13"/>
      <c r="AV186" s="13"/>
      <c r="AW186" s="34" t="s">
        <v>13</v>
      </c>
      <c r="AX186" s="338">
        <f>IF(AND(K186="",'確認申請書'!J186=""),"",IF(K186="",'確認申請書'!J186,K186))</f>
      </c>
      <c r="AY186" s="338"/>
      <c r="AZ186" s="338"/>
      <c r="BA186" s="338"/>
      <c r="BB186" s="338"/>
      <c r="BC186" s="338"/>
      <c r="BD186" s="338"/>
      <c r="BE186" s="338"/>
      <c r="BF186" s="338"/>
      <c r="BG186" s="338"/>
      <c r="BH186" s="338"/>
      <c r="BI186" s="338"/>
      <c r="BJ186" s="338"/>
      <c r="BK186" s="338"/>
      <c r="BL186" s="338"/>
      <c r="BM186" s="338"/>
      <c r="BN186" s="338"/>
      <c r="BO186" s="338"/>
      <c r="BP186" s="338"/>
      <c r="BQ186" s="338"/>
      <c r="BR186" s="338"/>
      <c r="BS186" s="338"/>
      <c r="BT186" s="338"/>
      <c r="BU186" s="338"/>
      <c r="BV186" s="13" t="s">
        <v>25</v>
      </c>
      <c r="BX186" s="127"/>
      <c r="BY186" s="4"/>
      <c r="BZ186" s="4"/>
      <c r="CA186" s="4"/>
      <c r="CB186" s="4"/>
      <c r="CC186" s="4"/>
      <c r="CD186" s="4"/>
      <c r="CE186" s="4"/>
      <c r="CF186" s="4"/>
      <c r="CG186" s="4"/>
      <c r="CH186" s="4"/>
      <c r="CI186" s="4"/>
    </row>
    <row r="187" spans="1:87" ht="27" customHeight="1">
      <c r="A187" s="4"/>
      <c r="B187" s="153"/>
      <c r="C187" s="122"/>
      <c r="D187" s="13"/>
      <c r="E187" s="231" t="s">
        <v>39</v>
      </c>
      <c r="F187" s="13" t="s">
        <v>549</v>
      </c>
      <c r="G187" s="13"/>
      <c r="H187" s="13"/>
      <c r="I187" s="13"/>
      <c r="J187" s="34" t="s">
        <v>13</v>
      </c>
      <c r="K187" s="433"/>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13" t="s">
        <v>25</v>
      </c>
      <c r="AK187" s="127"/>
      <c r="AP187" s="122"/>
      <c r="AQ187" s="13"/>
      <c r="AR187" s="76" t="str">
        <f>IF(AND(E186="□",E187="□",E188="□"),'確認申請書'!D187,E187)</f>
        <v>□</v>
      </c>
      <c r="AS187" s="13" t="s">
        <v>549</v>
      </c>
      <c r="AT187" s="13"/>
      <c r="AU187" s="13"/>
      <c r="AV187" s="13"/>
      <c r="AW187" s="34" t="s">
        <v>13</v>
      </c>
      <c r="AX187" s="338">
        <f>IF(AND(K187="",'確認申請書'!J187=""),"",IF(K187="",'確認申請書'!J187,K187))</f>
      </c>
      <c r="AY187" s="338"/>
      <c r="AZ187" s="338"/>
      <c r="BA187" s="338"/>
      <c r="BB187" s="338"/>
      <c r="BC187" s="338"/>
      <c r="BD187" s="338"/>
      <c r="BE187" s="338"/>
      <c r="BF187" s="338"/>
      <c r="BG187" s="338"/>
      <c r="BH187" s="338"/>
      <c r="BI187" s="338"/>
      <c r="BJ187" s="338"/>
      <c r="BK187" s="338"/>
      <c r="BL187" s="338"/>
      <c r="BM187" s="338"/>
      <c r="BN187" s="338"/>
      <c r="BO187" s="338"/>
      <c r="BP187" s="338"/>
      <c r="BQ187" s="338"/>
      <c r="BR187" s="338"/>
      <c r="BS187" s="338"/>
      <c r="BT187" s="338"/>
      <c r="BU187" s="338"/>
      <c r="BV187" s="13" t="s">
        <v>25</v>
      </c>
      <c r="BX187" s="127"/>
      <c r="BY187" s="4"/>
      <c r="BZ187" s="4"/>
      <c r="CA187" s="4"/>
      <c r="CB187" s="4"/>
      <c r="CC187" s="4"/>
      <c r="CD187" s="4"/>
      <c r="CE187" s="4"/>
      <c r="CF187" s="4"/>
      <c r="CG187" s="4"/>
      <c r="CH187" s="4"/>
      <c r="CI187" s="4"/>
    </row>
    <row r="188" spans="1:87" ht="27" customHeight="1">
      <c r="A188" s="4"/>
      <c r="B188" s="153"/>
      <c r="C188" s="122"/>
      <c r="D188" s="13"/>
      <c r="E188" s="231" t="s">
        <v>39</v>
      </c>
      <c r="F188" s="13" t="s">
        <v>550</v>
      </c>
      <c r="G188" s="13"/>
      <c r="H188" s="13"/>
      <c r="I188" s="13"/>
      <c r="J188" s="34"/>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K188" s="127"/>
      <c r="AP188" s="122"/>
      <c r="AQ188" s="13"/>
      <c r="AR188" s="76" t="str">
        <f>IF(AND(E186="□",E187="□",E188="□"),'確認申請書'!D188,E188)</f>
        <v>□</v>
      </c>
      <c r="AS188" s="13" t="s">
        <v>550</v>
      </c>
      <c r="AT188" s="13"/>
      <c r="AU188" s="13"/>
      <c r="AV188" s="13"/>
      <c r="AW188" s="34"/>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X188" s="127"/>
      <c r="BY188" s="4"/>
      <c r="BZ188" s="4"/>
      <c r="CA188" s="4"/>
      <c r="CB188" s="4"/>
      <c r="CC188" s="4"/>
      <c r="CD188" s="4"/>
      <c r="CE188" s="4"/>
      <c r="CF188" s="4"/>
      <c r="CG188" s="4"/>
      <c r="CH188" s="4"/>
      <c r="CI188" s="4"/>
    </row>
    <row r="189" spans="1:87" ht="6.75" customHeight="1">
      <c r="A189" s="4"/>
      <c r="B189" s="153"/>
      <c r="C189" s="122"/>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60"/>
      <c r="AK189" s="127"/>
      <c r="AP189" s="122"/>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60"/>
      <c r="BX189" s="127"/>
      <c r="BY189" s="4"/>
      <c r="BZ189" s="4"/>
      <c r="CA189" s="4"/>
      <c r="CB189" s="4"/>
      <c r="CC189" s="4"/>
      <c r="CD189" s="4"/>
      <c r="CE189" s="4"/>
      <c r="CF189" s="4"/>
      <c r="CG189" s="4"/>
      <c r="CH189" s="4"/>
      <c r="CI189" s="4"/>
    </row>
    <row r="190" spans="1:87" ht="6.75" customHeight="1">
      <c r="A190" s="4"/>
      <c r="B190" s="153"/>
      <c r="C190" s="122"/>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7"/>
      <c r="AK190" s="127"/>
      <c r="AP190" s="122"/>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7"/>
      <c r="BX190" s="127"/>
      <c r="BY190" s="4"/>
      <c r="BZ190" s="4"/>
      <c r="CA190" s="4"/>
      <c r="CB190" s="4"/>
      <c r="CC190" s="4"/>
      <c r="CD190" s="4"/>
      <c r="CE190" s="4"/>
      <c r="CF190" s="4"/>
      <c r="CG190" s="4"/>
      <c r="CH190" s="4"/>
      <c r="CI190" s="4"/>
    </row>
    <row r="191" spans="1:87" ht="27" customHeight="1">
      <c r="A191" s="4"/>
      <c r="B191" s="153"/>
      <c r="C191" s="122"/>
      <c r="D191" s="13" t="s">
        <v>605</v>
      </c>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7"/>
      <c r="AK191" s="127"/>
      <c r="AP191" s="122"/>
      <c r="AQ191" s="13" t="s">
        <v>605</v>
      </c>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7"/>
      <c r="BX191" s="127"/>
      <c r="BY191" s="4"/>
      <c r="BZ191" s="4"/>
      <c r="CA191" s="4"/>
      <c r="CB191" s="4"/>
      <c r="CC191" s="4"/>
      <c r="CD191" s="4"/>
      <c r="CE191" s="4"/>
      <c r="CF191" s="4"/>
      <c r="CG191" s="4"/>
      <c r="CH191" s="4"/>
      <c r="CI191" s="4"/>
    </row>
    <row r="192" spans="1:87" ht="27" customHeight="1">
      <c r="A192" s="4"/>
      <c r="B192" s="153"/>
      <c r="C192" s="122"/>
      <c r="D192" s="13"/>
      <c r="E192" s="231" t="s">
        <v>39</v>
      </c>
      <c r="F192" s="13" t="s">
        <v>606</v>
      </c>
      <c r="G192" s="13"/>
      <c r="H192" s="13"/>
      <c r="I192" s="13"/>
      <c r="J192" s="34" t="s">
        <v>13</v>
      </c>
      <c r="K192" s="433"/>
      <c r="L192" s="433"/>
      <c r="M192" s="433"/>
      <c r="N192" s="433"/>
      <c r="O192" s="433"/>
      <c r="P192" s="433"/>
      <c r="Q192" s="433"/>
      <c r="R192" s="433"/>
      <c r="S192" s="433"/>
      <c r="T192" s="433"/>
      <c r="U192" s="433"/>
      <c r="V192" s="433"/>
      <c r="W192" s="433"/>
      <c r="X192" s="433"/>
      <c r="Y192" s="433"/>
      <c r="Z192" s="433"/>
      <c r="AA192" s="433"/>
      <c r="AB192" s="433"/>
      <c r="AC192" s="433"/>
      <c r="AD192" s="433"/>
      <c r="AE192" s="433"/>
      <c r="AF192" s="433"/>
      <c r="AG192" s="433"/>
      <c r="AH192" s="433"/>
      <c r="AI192" s="13" t="s">
        <v>25</v>
      </c>
      <c r="AK192" s="127"/>
      <c r="AP192" s="122"/>
      <c r="AQ192" s="13"/>
      <c r="AR192" s="76" t="str">
        <f>IF(AND(E192="□",E193="□",E194="□"),'確認申請書'!D192,E192)</f>
        <v>□</v>
      </c>
      <c r="AS192" s="13" t="s">
        <v>606</v>
      </c>
      <c r="AT192" s="13"/>
      <c r="AU192" s="13"/>
      <c r="AV192" s="13"/>
      <c r="AW192" s="34" t="s">
        <v>13</v>
      </c>
      <c r="AX192" s="338">
        <f>IF(AND(K192="",'確認申請書'!J192=""),"",IF(K192="",'確認申請書'!J192,K192))</f>
      </c>
      <c r="AY192" s="338"/>
      <c r="AZ192" s="338"/>
      <c r="BA192" s="338"/>
      <c r="BB192" s="338"/>
      <c r="BC192" s="338"/>
      <c r="BD192" s="338"/>
      <c r="BE192" s="338"/>
      <c r="BF192" s="338"/>
      <c r="BG192" s="338"/>
      <c r="BH192" s="338"/>
      <c r="BI192" s="338"/>
      <c r="BJ192" s="338"/>
      <c r="BK192" s="338"/>
      <c r="BL192" s="338"/>
      <c r="BM192" s="338"/>
      <c r="BN192" s="338"/>
      <c r="BO192" s="338"/>
      <c r="BP192" s="338"/>
      <c r="BQ192" s="338"/>
      <c r="BR192" s="338"/>
      <c r="BS192" s="338"/>
      <c r="BT192" s="338"/>
      <c r="BU192" s="338"/>
      <c r="BV192" s="13" t="s">
        <v>25</v>
      </c>
      <c r="BX192" s="127"/>
      <c r="BY192" s="4"/>
      <c r="BZ192" s="4"/>
      <c r="CA192" s="4"/>
      <c r="CB192" s="4"/>
      <c r="CC192" s="4"/>
      <c r="CD192" s="4"/>
      <c r="CE192" s="4"/>
      <c r="CF192" s="4"/>
      <c r="CG192" s="4"/>
      <c r="CH192" s="4"/>
      <c r="CI192" s="4"/>
    </row>
    <row r="193" spans="1:87" ht="27" customHeight="1">
      <c r="A193" s="4"/>
      <c r="B193" s="153"/>
      <c r="C193" s="122"/>
      <c r="D193" s="13"/>
      <c r="E193" s="231" t="s">
        <v>39</v>
      </c>
      <c r="F193" s="13" t="s">
        <v>607</v>
      </c>
      <c r="G193" s="13"/>
      <c r="H193" s="13"/>
      <c r="I193" s="13"/>
      <c r="J193" s="34" t="s">
        <v>13</v>
      </c>
      <c r="K193" s="433"/>
      <c r="L193" s="433"/>
      <c r="M193" s="433"/>
      <c r="N193" s="433"/>
      <c r="O193" s="433"/>
      <c r="P193" s="433"/>
      <c r="Q193" s="433"/>
      <c r="R193" s="433"/>
      <c r="S193" s="433"/>
      <c r="T193" s="433"/>
      <c r="U193" s="433"/>
      <c r="V193" s="433"/>
      <c r="W193" s="433"/>
      <c r="X193" s="433"/>
      <c r="Y193" s="433"/>
      <c r="Z193" s="433"/>
      <c r="AA193" s="433"/>
      <c r="AB193" s="433"/>
      <c r="AC193" s="433"/>
      <c r="AD193" s="433"/>
      <c r="AE193" s="433"/>
      <c r="AF193" s="433"/>
      <c r="AG193" s="433"/>
      <c r="AH193" s="433"/>
      <c r="AI193" s="13" t="s">
        <v>25</v>
      </c>
      <c r="AK193" s="127"/>
      <c r="AP193" s="122"/>
      <c r="AQ193" s="13"/>
      <c r="AR193" s="76" t="str">
        <f>IF(AND(E192="□",E193="□",E194="□"),'確認申請書'!D193,E193)</f>
        <v>□</v>
      </c>
      <c r="AS193" s="13" t="s">
        <v>607</v>
      </c>
      <c r="AT193" s="13"/>
      <c r="AU193" s="13"/>
      <c r="AV193" s="13"/>
      <c r="AW193" s="34" t="s">
        <v>13</v>
      </c>
      <c r="AX193" s="338">
        <f>IF(AND(K193="",'確認申請書'!J193=""),"",IF(K193="",'確認申請書'!J193,K193))</f>
      </c>
      <c r="AY193" s="338"/>
      <c r="AZ193" s="338"/>
      <c r="BA193" s="338"/>
      <c r="BB193" s="338"/>
      <c r="BC193" s="338"/>
      <c r="BD193" s="338"/>
      <c r="BE193" s="338"/>
      <c r="BF193" s="338"/>
      <c r="BG193" s="338"/>
      <c r="BH193" s="338"/>
      <c r="BI193" s="338"/>
      <c r="BJ193" s="338"/>
      <c r="BK193" s="338"/>
      <c r="BL193" s="338"/>
      <c r="BM193" s="338"/>
      <c r="BN193" s="338"/>
      <c r="BO193" s="338"/>
      <c r="BP193" s="338"/>
      <c r="BQ193" s="338"/>
      <c r="BR193" s="338"/>
      <c r="BS193" s="338"/>
      <c r="BT193" s="338"/>
      <c r="BU193" s="338"/>
      <c r="BV193" s="13" t="s">
        <v>25</v>
      </c>
      <c r="BX193" s="127"/>
      <c r="BY193" s="4"/>
      <c r="BZ193" s="4"/>
      <c r="CA193" s="4"/>
      <c r="CB193" s="4"/>
      <c r="CC193" s="4"/>
      <c r="CD193" s="4"/>
      <c r="CE193" s="4"/>
      <c r="CF193" s="4"/>
      <c r="CG193" s="4"/>
      <c r="CH193" s="4"/>
      <c r="CI193" s="4"/>
    </row>
    <row r="194" spans="1:87" ht="27" customHeight="1">
      <c r="A194" s="4"/>
      <c r="B194" s="153"/>
      <c r="C194" s="122"/>
      <c r="D194" s="13"/>
      <c r="E194" s="231" t="s">
        <v>39</v>
      </c>
      <c r="F194" s="13" t="s">
        <v>608</v>
      </c>
      <c r="G194" s="13"/>
      <c r="H194" s="13"/>
      <c r="I194" s="13"/>
      <c r="J194" s="34" t="s">
        <v>13</v>
      </c>
      <c r="K194" s="433"/>
      <c r="L194" s="433"/>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13" t="s">
        <v>25</v>
      </c>
      <c r="AK194" s="127"/>
      <c r="AP194" s="122"/>
      <c r="AQ194" s="13"/>
      <c r="AR194" s="76" t="str">
        <f>IF(AND(E192="□",E193="□",E194="□"),'確認申請書'!D194,E194)</f>
        <v>□</v>
      </c>
      <c r="AS194" s="13" t="s">
        <v>608</v>
      </c>
      <c r="AT194" s="13"/>
      <c r="AU194" s="13"/>
      <c r="AV194" s="13"/>
      <c r="AW194" s="34" t="s">
        <v>13</v>
      </c>
      <c r="AX194" s="338">
        <f>IF(AND(K194="",'確認申請書'!J194=""),"",IF(K194="",'確認申請書'!J194,K194))</f>
      </c>
      <c r="AY194" s="338"/>
      <c r="AZ194" s="338"/>
      <c r="BA194" s="338"/>
      <c r="BB194" s="338"/>
      <c r="BC194" s="338"/>
      <c r="BD194" s="338"/>
      <c r="BE194" s="338"/>
      <c r="BF194" s="338"/>
      <c r="BG194" s="338"/>
      <c r="BH194" s="338"/>
      <c r="BI194" s="338"/>
      <c r="BJ194" s="338"/>
      <c r="BK194" s="338"/>
      <c r="BL194" s="338"/>
      <c r="BM194" s="338"/>
      <c r="BN194" s="338"/>
      <c r="BO194" s="338"/>
      <c r="BP194" s="338"/>
      <c r="BQ194" s="338"/>
      <c r="BR194" s="338"/>
      <c r="BS194" s="338"/>
      <c r="BT194" s="338"/>
      <c r="BU194" s="338"/>
      <c r="BV194" s="13" t="s">
        <v>25</v>
      </c>
      <c r="BX194" s="127"/>
      <c r="BY194" s="4"/>
      <c r="BZ194" s="4"/>
      <c r="CA194" s="4"/>
      <c r="CB194" s="4"/>
      <c r="CC194" s="4"/>
      <c r="CD194" s="4"/>
      <c r="CE194" s="4"/>
      <c r="CF194" s="4"/>
      <c r="CG194" s="4"/>
      <c r="CH194" s="4"/>
      <c r="CI194" s="4"/>
    </row>
    <row r="195" spans="1:87" ht="6.75" customHeight="1">
      <c r="A195" s="4"/>
      <c r="B195" s="153"/>
      <c r="C195" s="122"/>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60"/>
      <c r="AK195" s="127"/>
      <c r="AP195" s="122"/>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60"/>
      <c r="BX195" s="127"/>
      <c r="BY195" s="4"/>
      <c r="BZ195" s="4"/>
      <c r="CA195" s="4"/>
      <c r="CB195" s="4"/>
      <c r="CC195" s="4"/>
      <c r="CD195" s="4"/>
      <c r="CE195" s="4"/>
      <c r="CF195" s="4"/>
      <c r="CG195" s="4"/>
      <c r="CH195" s="4"/>
      <c r="CI195" s="4"/>
    </row>
    <row r="196" spans="3:76" ht="6.75" customHeight="1">
      <c r="C196" s="122"/>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61"/>
      <c r="AK196" s="127"/>
      <c r="AP196" s="122"/>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61"/>
      <c r="BX196" s="127"/>
    </row>
    <row r="197" spans="3:76" ht="27" customHeight="1">
      <c r="C197" s="122"/>
      <c r="D197" s="13" t="s">
        <v>603</v>
      </c>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7"/>
      <c r="AK197" s="127"/>
      <c r="AP197" s="122"/>
      <c r="AQ197" s="13" t="s">
        <v>604</v>
      </c>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7"/>
      <c r="BX197" s="127"/>
    </row>
    <row r="198" spans="2:76" ht="27" customHeight="1">
      <c r="B198" s="212"/>
      <c r="C198" s="200"/>
      <c r="D198" s="13"/>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K198" s="127"/>
      <c r="AP198" s="200"/>
      <c r="AQ198" s="13"/>
      <c r="AR198" s="503">
        <f>IF(AND(E198="",'確認申請書'!D198=""),"",IF(E198="",'確認申請書'!D198,E198))</f>
      </c>
      <c r="AS198" s="503"/>
      <c r="AT198" s="503"/>
      <c r="AU198" s="503"/>
      <c r="AV198" s="503"/>
      <c r="AW198" s="503"/>
      <c r="AX198" s="503"/>
      <c r="AY198" s="503"/>
      <c r="AZ198" s="503"/>
      <c r="BA198" s="503"/>
      <c r="BB198" s="503"/>
      <c r="BC198" s="503"/>
      <c r="BD198" s="503"/>
      <c r="BE198" s="503"/>
      <c r="BF198" s="503"/>
      <c r="BG198" s="503"/>
      <c r="BH198" s="503"/>
      <c r="BI198" s="503"/>
      <c r="BJ198" s="503"/>
      <c r="BK198" s="503"/>
      <c r="BL198" s="503"/>
      <c r="BM198" s="503"/>
      <c r="BN198" s="503"/>
      <c r="BO198" s="503"/>
      <c r="BP198" s="503"/>
      <c r="BQ198" s="503"/>
      <c r="BR198" s="503"/>
      <c r="BS198" s="503"/>
      <c r="BT198" s="503"/>
      <c r="BU198" s="503"/>
      <c r="BV198" s="503"/>
      <c r="BX198" s="127"/>
    </row>
    <row r="199" spans="3:76" ht="27" customHeight="1">
      <c r="C199" s="122"/>
      <c r="D199" s="13"/>
      <c r="E199" s="438"/>
      <c r="F199" s="438"/>
      <c r="G199" s="438"/>
      <c r="H199" s="438"/>
      <c r="I199" s="438"/>
      <c r="J199" s="438"/>
      <c r="K199" s="438"/>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K199" s="127"/>
      <c r="AP199" s="122"/>
      <c r="AQ199" s="13"/>
      <c r="AR199" s="339">
        <f>IF(AND(E199="",'確認申請書'!D199=""),"",IF(E199="",'確認申請書'!D199,E199))</f>
        <v>0</v>
      </c>
      <c r="AS199" s="339"/>
      <c r="AT199" s="339"/>
      <c r="AU199" s="339"/>
      <c r="AV199" s="339"/>
      <c r="AW199" s="339"/>
      <c r="AX199" s="339"/>
      <c r="AY199" s="339"/>
      <c r="AZ199" s="339"/>
      <c r="BA199" s="339"/>
      <c r="BB199" s="339"/>
      <c r="BC199" s="339"/>
      <c r="BD199" s="339"/>
      <c r="BE199" s="339"/>
      <c r="BF199" s="339"/>
      <c r="BG199" s="339"/>
      <c r="BH199" s="339"/>
      <c r="BI199" s="339"/>
      <c r="BJ199" s="339"/>
      <c r="BK199" s="339"/>
      <c r="BL199" s="339"/>
      <c r="BM199" s="339"/>
      <c r="BN199" s="339"/>
      <c r="BO199" s="339"/>
      <c r="BP199" s="339"/>
      <c r="BQ199" s="339"/>
      <c r="BR199" s="339"/>
      <c r="BS199" s="339"/>
      <c r="BT199" s="339"/>
      <c r="BU199" s="339"/>
      <c r="BV199" s="339"/>
      <c r="BX199" s="127"/>
    </row>
    <row r="200" spans="3:76" ht="6.75" customHeight="1">
      <c r="C200" s="122"/>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60"/>
      <c r="AK200" s="127"/>
      <c r="AP200" s="122"/>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60"/>
      <c r="BX200" s="127"/>
    </row>
    <row r="201" spans="3:76" ht="6.75" customHeight="1">
      <c r="C201" s="122"/>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61"/>
      <c r="AK201" s="127"/>
      <c r="AP201" s="122"/>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61"/>
      <c r="BX201" s="127"/>
    </row>
    <row r="202" spans="3:76" ht="7.5" customHeight="1">
      <c r="C202" s="122"/>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7"/>
      <c r="AP202" s="122"/>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7"/>
    </row>
    <row r="203" spans="3:78" ht="27" customHeight="1">
      <c r="C203" s="122"/>
      <c r="E203" s="1"/>
      <c r="F203" s="1"/>
      <c r="G203" s="1"/>
      <c r="H203" s="1"/>
      <c r="I203" s="1"/>
      <c r="J203" s="1"/>
      <c r="K203" s="1"/>
      <c r="L203" s="1"/>
      <c r="M203" s="1"/>
      <c r="N203" s="1"/>
      <c r="O203" s="1"/>
      <c r="P203" s="1"/>
      <c r="Q203" s="1"/>
      <c r="R203" s="1"/>
      <c r="S203" s="1"/>
      <c r="T203" s="1" t="s">
        <v>275</v>
      </c>
      <c r="U203" s="1"/>
      <c r="V203" s="1"/>
      <c r="W203" s="1"/>
      <c r="X203" s="1"/>
      <c r="Y203" s="1"/>
      <c r="Z203" s="1"/>
      <c r="AA203" s="1"/>
      <c r="AB203" s="1"/>
      <c r="AC203" s="1"/>
      <c r="AD203" s="1"/>
      <c r="AE203" s="1"/>
      <c r="AF203" s="1"/>
      <c r="AG203" s="1"/>
      <c r="AH203" s="1"/>
      <c r="AI203" s="1"/>
      <c r="AK203" s="127"/>
      <c r="AM203" s="8" t="s">
        <v>502</v>
      </c>
      <c r="AP203" s="122"/>
      <c r="AR203" s="1"/>
      <c r="AS203" s="1"/>
      <c r="AT203" s="1"/>
      <c r="AU203" s="1"/>
      <c r="AV203" s="1"/>
      <c r="AW203" s="1"/>
      <c r="AX203" s="1"/>
      <c r="AY203" s="1"/>
      <c r="AZ203" s="1"/>
      <c r="BA203" s="1"/>
      <c r="BB203" s="1"/>
      <c r="BC203" s="1"/>
      <c r="BD203" s="1"/>
      <c r="BE203" s="1"/>
      <c r="BF203" s="1"/>
      <c r="BG203" s="1" t="s">
        <v>275</v>
      </c>
      <c r="BH203" s="1"/>
      <c r="BI203" s="1"/>
      <c r="BJ203" s="1"/>
      <c r="BK203" s="1"/>
      <c r="BL203" s="1"/>
      <c r="BM203" s="1"/>
      <c r="BN203" s="1"/>
      <c r="BO203" s="1"/>
      <c r="BP203" s="1"/>
      <c r="BQ203" s="1"/>
      <c r="BR203" s="1"/>
      <c r="BS203" s="1"/>
      <c r="BT203" s="1"/>
      <c r="BU203" s="1"/>
      <c r="BV203" s="1"/>
      <c r="BX203" s="127"/>
      <c r="BZ203" s="8" t="s">
        <v>502</v>
      </c>
    </row>
    <row r="204" spans="3:76" ht="27" customHeight="1">
      <c r="C204" s="122"/>
      <c r="D204" s="13" t="s">
        <v>69</v>
      </c>
      <c r="AK204" s="127"/>
      <c r="AP204" s="122"/>
      <c r="AQ204" s="13" t="s">
        <v>69</v>
      </c>
      <c r="BX204" s="127"/>
    </row>
    <row r="205" spans="3:76" ht="9" customHeight="1">
      <c r="C205" s="122"/>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60"/>
      <c r="AK205" s="127"/>
      <c r="AP205" s="122"/>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60"/>
      <c r="BX205" s="127"/>
    </row>
    <row r="206" spans="3:76" ht="9" customHeight="1">
      <c r="C206" s="122"/>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61"/>
      <c r="AK206" s="127"/>
      <c r="AP206" s="122"/>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61"/>
      <c r="BX206" s="127"/>
    </row>
    <row r="207" spans="1:87" s="13" customFormat="1" ht="27" customHeight="1">
      <c r="A207" s="168"/>
      <c r="B207" s="169"/>
      <c r="C207" s="124"/>
      <c r="D207" s="13" t="s">
        <v>10</v>
      </c>
      <c r="I207" s="433"/>
      <c r="J207" s="433"/>
      <c r="K207" s="433"/>
      <c r="L207" s="433"/>
      <c r="M207" s="433"/>
      <c r="N207" s="433"/>
      <c r="O207" s="433"/>
      <c r="P207" s="433"/>
      <c r="Q207" s="433"/>
      <c r="R207" s="433"/>
      <c r="S207" s="433"/>
      <c r="T207" s="433"/>
      <c r="U207" s="433"/>
      <c r="V207" s="433"/>
      <c r="W207" s="433"/>
      <c r="X207" s="433"/>
      <c r="Y207" s="433"/>
      <c r="Z207" s="433"/>
      <c r="AA207" s="433"/>
      <c r="AB207" s="433"/>
      <c r="AC207" s="433"/>
      <c r="AD207" s="433"/>
      <c r="AE207" s="433"/>
      <c r="AF207" s="433"/>
      <c r="AG207" s="433"/>
      <c r="AH207" s="433"/>
      <c r="AI207" s="433"/>
      <c r="AJ207" s="7"/>
      <c r="AK207" s="128"/>
      <c r="AL207" s="7"/>
      <c r="AM207" s="7"/>
      <c r="AN207" s="7"/>
      <c r="AO207" s="7"/>
      <c r="AP207" s="124"/>
      <c r="AQ207" s="13" t="s">
        <v>10</v>
      </c>
      <c r="AV207" s="361">
        <f>IF(AND(I207="",'確認申請書'!H207=0),"",IF(I207="",'確認申請書'!H207,I207))</f>
      </c>
      <c r="AW207" s="361"/>
      <c r="AX207" s="361"/>
      <c r="AY207" s="361"/>
      <c r="AZ207" s="361"/>
      <c r="BA207" s="361"/>
      <c r="BB207" s="361"/>
      <c r="BC207" s="361"/>
      <c r="BD207" s="361"/>
      <c r="BE207" s="361"/>
      <c r="BF207" s="361"/>
      <c r="BG207" s="361"/>
      <c r="BH207" s="361"/>
      <c r="BI207" s="361"/>
      <c r="BJ207" s="361"/>
      <c r="BK207" s="361"/>
      <c r="BL207" s="361"/>
      <c r="BM207" s="361"/>
      <c r="BN207" s="361"/>
      <c r="BO207" s="361"/>
      <c r="BP207" s="361"/>
      <c r="BQ207" s="361"/>
      <c r="BR207" s="361"/>
      <c r="BS207" s="361"/>
      <c r="BT207" s="361"/>
      <c r="BU207" s="361"/>
      <c r="BV207" s="361"/>
      <c r="BW207" s="7"/>
      <c r="BX207" s="128"/>
      <c r="BY207" s="7"/>
      <c r="BZ207" s="7"/>
      <c r="CA207" s="7"/>
      <c r="CB207" s="7"/>
      <c r="CC207" s="7"/>
      <c r="CD207" s="7"/>
      <c r="CE207" s="7"/>
      <c r="CF207" s="7"/>
      <c r="CG207" s="7"/>
      <c r="CH207" s="7"/>
      <c r="CI207" s="7"/>
    </row>
    <row r="208" spans="3:76" ht="9" customHeight="1">
      <c r="C208" s="122"/>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60"/>
      <c r="AK208" s="127"/>
      <c r="AP208" s="122"/>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60"/>
      <c r="BX208" s="127"/>
    </row>
    <row r="209" spans="3:76" ht="9" customHeight="1">
      <c r="C209" s="122"/>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61"/>
      <c r="AK209" s="127"/>
      <c r="AP209" s="122"/>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61"/>
      <c r="BX209" s="127"/>
    </row>
    <row r="210" spans="1:87" s="13" customFormat="1" ht="27" customHeight="1">
      <c r="A210" s="168"/>
      <c r="B210" s="169"/>
      <c r="C210" s="124"/>
      <c r="D210" s="13" t="s">
        <v>11</v>
      </c>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7"/>
      <c r="AK210" s="128"/>
      <c r="AL210" s="7"/>
      <c r="AM210" s="7"/>
      <c r="AN210" s="7"/>
      <c r="AO210" s="7"/>
      <c r="AP210" s="124"/>
      <c r="AQ210" s="13" t="s">
        <v>11</v>
      </c>
      <c r="AV210" s="361">
        <f>IF(AND(I210="",'確認申請書'!H210=""),"",IF(I210="",'確認申請書'!H210,I210))</f>
      </c>
      <c r="AW210" s="361"/>
      <c r="AX210" s="361"/>
      <c r="AY210" s="361"/>
      <c r="AZ210" s="361"/>
      <c r="BA210" s="361"/>
      <c r="BB210" s="361"/>
      <c r="BC210" s="361"/>
      <c r="BD210" s="361"/>
      <c r="BE210" s="361"/>
      <c r="BF210" s="361"/>
      <c r="BG210" s="361"/>
      <c r="BH210" s="361"/>
      <c r="BI210" s="361"/>
      <c r="BJ210" s="361"/>
      <c r="BK210" s="361"/>
      <c r="BL210" s="361"/>
      <c r="BM210" s="361"/>
      <c r="BN210" s="361"/>
      <c r="BO210" s="361"/>
      <c r="BP210" s="361"/>
      <c r="BQ210" s="361"/>
      <c r="BR210" s="361"/>
      <c r="BS210" s="361"/>
      <c r="BT210" s="361"/>
      <c r="BU210" s="361"/>
      <c r="BV210" s="361"/>
      <c r="BW210" s="7"/>
      <c r="BX210" s="128"/>
      <c r="BY210" s="7"/>
      <c r="BZ210" s="7"/>
      <c r="CA210" s="7"/>
      <c r="CB210" s="7"/>
      <c r="CC210" s="7"/>
      <c r="CD210" s="7"/>
      <c r="CE210" s="7"/>
      <c r="CF210" s="7"/>
      <c r="CG210" s="7"/>
      <c r="CH210" s="7"/>
      <c r="CI210" s="7"/>
    </row>
    <row r="211" spans="3:76" ht="9" customHeight="1">
      <c r="C211" s="122"/>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60"/>
      <c r="AK211" s="127"/>
      <c r="AP211" s="122"/>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60"/>
      <c r="BX211" s="127"/>
    </row>
    <row r="212" spans="3:76" ht="9" customHeight="1">
      <c r="C212" s="122"/>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61"/>
      <c r="AK212" s="127"/>
      <c r="AP212" s="122"/>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61"/>
      <c r="BX212" s="127"/>
    </row>
    <row r="213" spans="1:87" s="13" customFormat="1" ht="27" customHeight="1">
      <c r="A213" s="168"/>
      <c r="B213" s="169"/>
      <c r="C213" s="124"/>
      <c r="D213" s="13" t="s">
        <v>70</v>
      </c>
      <c r="AI213" s="7"/>
      <c r="AJ213" s="7"/>
      <c r="AK213" s="128"/>
      <c r="AL213" s="7"/>
      <c r="AM213" s="7"/>
      <c r="AN213" s="7"/>
      <c r="AO213" s="7"/>
      <c r="AP213" s="124"/>
      <c r="AQ213" s="13" t="s">
        <v>70</v>
      </c>
      <c r="BV213" s="7"/>
      <c r="BW213" s="7"/>
      <c r="BX213" s="128"/>
      <c r="BY213" s="7"/>
      <c r="BZ213" s="7"/>
      <c r="CA213" s="7"/>
      <c r="CB213" s="7"/>
      <c r="CC213" s="7"/>
      <c r="CD213" s="7"/>
      <c r="CE213" s="7"/>
      <c r="CF213" s="7"/>
      <c r="CG213" s="7"/>
      <c r="CH213" s="7"/>
      <c r="CI213" s="7"/>
    </row>
    <row r="214" spans="1:87" s="13" customFormat="1" ht="27" customHeight="1">
      <c r="A214" s="168"/>
      <c r="B214" s="169" t="str">
        <f>IF(AND(E214="□",L214="□",R214="□",Z214="□",E215="□",N215="□"),"□","■")</f>
        <v>□</v>
      </c>
      <c r="C214" s="124"/>
      <c r="E214" s="231" t="s">
        <v>39</v>
      </c>
      <c r="F214" s="13" t="s">
        <v>12</v>
      </c>
      <c r="K214" s="34" t="s">
        <v>13</v>
      </c>
      <c r="L214" s="231" t="s">
        <v>39</v>
      </c>
      <c r="M214" s="13" t="s">
        <v>71</v>
      </c>
      <c r="R214" s="231" t="s">
        <v>39</v>
      </c>
      <c r="S214" s="7" t="s">
        <v>72</v>
      </c>
      <c r="Z214" s="231" t="s">
        <v>39</v>
      </c>
      <c r="AA214" s="13" t="s">
        <v>73</v>
      </c>
      <c r="AI214" s="7"/>
      <c r="AJ214" s="7"/>
      <c r="AK214" s="128"/>
      <c r="AL214" s="7"/>
      <c r="AM214" s="7"/>
      <c r="AN214" s="7"/>
      <c r="AO214" s="7"/>
      <c r="AP214" s="124"/>
      <c r="AR214" s="7" t="str">
        <f>IF($B$214="□",'確認申請書'!D214,E214)</f>
        <v>□</v>
      </c>
      <c r="AS214" s="13" t="s">
        <v>12</v>
      </c>
      <c r="AX214" s="34" t="s">
        <v>13</v>
      </c>
      <c r="AY214" s="7" t="str">
        <f>IF($B$214="□",'確認申請書'!K214,L214)</f>
        <v>□</v>
      </c>
      <c r="AZ214" s="13" t="s">
        <v>71</v>
      </c>
      <c r="BE214" s="7" t="str">
        <f>IF($B$214="□",'確認申請書'!Q214,R214)</f>
        <v>□</v>
      </c>
      <c r="BF214" s="7" t="s">
        <v>72</v>
      </c>
      <c r="BM214" s="7" t="str">
        <f>IF($B$214="□",'確認申請書'!Y214,Z214)</f>
        <v>□</v>
      </c>
      <c r="BN214" s="13" t="s">
        <v>73</v>
      </c>
      <c r="BV214" s="7"/>
      <c r="BW214" s="7"/>
      <c r="BX214" s="128"/>
      <c r="BY214" s="7"/>
      <c r="BZ214" s="7"/>
      <c r="CA214" s="7"/>
      <c r="CB214" s="7"/>
      <c r="CC214" s="7"/>
      <c r="CD214" s="7"/>
      <c r="CE214" s="7"/>
      <c r="CF214" s="7"/>
      <c r="CG214" s="7"/>
      <c r="CH214" s="7"/>
      <c r="CI214" s="7"/>
    </row>
    <row r="215" spans="1:87" s="13" customFormat="1" ht="27" customHeight="1">
      <c r="A215" s="168"/>
      <c r="B215" s="169"/>
      <c r="C215" s="124"/>
      <c r="E215" s="231" t="s">
        <v>39</v>
      </c>
      <c r="F215" s="13" t="s">
        <v>74</v>
      </c>
      <c r="N215" s="231" t="s">
        <v>39</v>
      </c>
      <c r="O215" s="13" t="s">
        <v>75</v>
      </c>
      <c r="AI215" s="7"/>
      <c r="AJ215" s="7"/>
      <c r="AK215" s="128"/>
      <c r="AL215" s="7"/>
      <c r="AM215" s="7"/>
      <c r="AN215" s="7"/>
      <c r="AO215" s="7"/>
      <c r="AP215" s="124"/>
      <c r="AR215" s="7" t="str">
        <f>IF($B$214="□",'確認申請書'!D215,E215)</f>
        <v>□</v>
      </c>
      <c r="AS215" s="13" t="s">
        <v>74</v>
      </c>
      <c r="BA215" s="7" t="str">
        <f>IF($B$214="□",'確認申請書'!M215,N215)</f>
        <v>□</v>
      </c>
      <c r="BB215" s="13" t="s">
        <v>75</v>
      </c>
      <c r="BV215" s="7"/>
      <c r="BW215" s="7"/>
      <c r="BX215" s="128"/>
      <c r="BY215" s="7"/>
      <c r="BZ215" s="7"/>
      <c r="CA215" s="7"/>
      <c r="CB215" s="7"/>
      <c r="CC215" s="7"/>
      <c r="CD215" s="7"/>
      <c r="CE215" s="7"/>
      <c r="CF215" s="7"/>
      <c r="CG215" s="7"/>
      <c r="CH215" s="7"/>
      <c r="CI215" s="7"/>
    </row>
    <row r="216" spans="3:76" ht="9" customHeight="1">
      <c r="C216" s="122"/>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60"/>
      <c r="AK216" s="127"/>
      <c r="AP216" s="122"/>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60"/>
      <c r="BX216" s="127"/>
    </row>
    <row r="217" spans="3:76" ht="9" customHeight="1">
      <c r="C217" s="122"/>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61"/>
      <c r="AK217" s="127"/>
      <c r="AP217" s="122"/>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61"/>
      <c r="BX217" s="127"/>
    </row>
    <row r="218" spans="1:87" s="13" customFormat="1" ht="27" customHeight="1">
      <c r="A218" s="168"/>
      <c r="B218" s="169" t="str">
        <f>IF(AND(K218="□",P218="□",V218="□"),"□","■")</f>
        <v>□</v>
      </c>
      <c r="C218" s="124"/>
      <c r="D218" s="13" t="s">
        <v>14</v>
      </c>
      <c r="K218" s="231" t="s">
        <v>39</v>
      </c>
      <c r="L218" s="13" t="s">
        <v>15</v>
      </c>
      <c r="P218" s="231" t="s">
        <v>39</v>
      </c>
      <c r="Q218" s="13" t="s">
        <v>76</v>
      </c>
      <c r="V218" s="231" t="s">
        <v>39</v>
      </c>
      <c r="W218" s="13" t="s">
        <v>77</v>
      </c>
      <c r="AI218" s="7"/>
      <c r="AJ218" s="7"/>
      <c r="AK218" s="128"/>
      <c r="AL218" s="7"/>
      <c r="AM218" s="7"/>
      <c r="AN218" s="7"/>
      <c r="AO218" s="7"/>
      <c r="AP218" s="124"/>
      <c r="AQ218" s="13" t="s">
        <v>14</v>
      </c>
      <c r="AX218" s="7" t="str">
        <f>IF(B218="□",'確認申請書'!J218,K218)</f>
        <v>□</v>
      </c>
      <c r="AY218" s="13" t="s">
        <v>15</v>
      </c>
      <c r="BC218" s="7" t="str">
        <f>IF(B218="□",'確認申請書'!O218,P218)</f>
        <v>□</v>
      </c>
      <c r="BD218" s="13" t="s">
        <v>76</v>
      </c>
      <c r="BI218" s="7" t="str">
        <f>IF(B218="□",'確認申請書'!U218,V218)</f>
        <v>□</v>
      </c>
      <c r="BJ218" s="13" t="s">
        <v>77</v>
      </c>
      <c r="BV218" s="7"/>
      <c r="BW218" s="7"/>
      <c r="BX218" s="128"/>
      <c r="BY218" s="7"/>
      <c r="BZ218" s="7"/>
      <c r="CA218" s="7"/>
      <c r="CB218" s="7"/>
      <c r="CC218" s="7"/>
      <c r="CD218" s="7"/>
      <c r="CE218" s="7"/>
      <c r="CF218" s="7"/>
      <c r="CG218" s="7"/>
      <c r="CH218" s="7"/>
      <c r="CI218" s="7"/>
    </row>
    <row r="219" spans="3:76" ht="9" customHeight="1">
      <c r="C219" s="122"/>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60"/>
      <c r="AK219" s="127"/>
      <c r="AP219" s="122"/>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60"/>
      <c r="BX219" s="127"/>
    </row>
    <row r="220" spans="3:76" ht="9" customHeight="1">
      <c r="C220" s="122"/>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61"/>
      <c r="AK220" s="127"/>
      <c r="AP220" s="122"/>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61"/>
      <c r="BX220" s="127"/>
    </row>
    <row r="221" spans="1:87" s="13" customFormat="1" ht="27" customHeight="1">
      <c r="A221" s="168"/>
      <c r="B221" s="169"/>
      <c r="C221" s="124"/>
      <c r="D221" s="13" t="s">
        <v>16</v>
      </c>
      <c r="S221" s="32">
        <v>0</v>
      </c>
      <c r="T221" s="32"/>
      <c r="U221" s="32"/>
      <c r="V221" s="32"/>
      <c r="W221" s="32"/>
      <c r="X221" s="32"/>
      <c r="Y221" s="32"/>
      <c r="Z221" s="32"/>
      <c r="AA221" s="32"/>
      <c r="AB221" s="32"/>
      <c r="AC221" s="32"/>
      <c r="AD221" s="32"/>
      <c r="AE221" s="32"/>
      <c r="AF221" s="32"/>
      <c r="AG221" s="32"/>
      <c r="AH221" s="32"/>
      <c r="AI221" s="32"/>
      <c r="AJ221" s="7"/>
      <c r="AK221" s="128"/>
      <c r="AL221" s="7"/>
      <c r="AM221" s="7"/>
      <c r="AN221" s="7"/>
      <c r="AO221" s="7"/>
      <c r="AP221" s="124"/>
      <c r="AQ221" s="13" t="s">
        <v>16</v>
      </c>
      <c r="BF221" s="32">
        <v>0</v>
      </c>
      <c r="BG221" s="32"/>
      <c r="BH221" s="32"/>
      <c r="BI221" s="32"/>
      <c r="BJ221" s="32"/>
      <c r="BK221" s="32"/>
      <c r="BL221" s="32"/>
      <c r="BM221" s="32"/>
      <c r="BN221" s="32"/>
      <c r="BO221" s="32"/>
      <c r="BP221" s="32"/>
      <c r="BQ221" s="32"/>
      <c r="BR221" s="32"/>
      <c r="BS221" s="32"/>
      <c r="BT221" s="32"/>
      <c r="BU221" s="32"/>
      <c r="BV221" s="32"/>
      <c r="BW221" s="7"/>
      <c r="BX221" s="128"/>
      <c r="BY221" s="7"/>
      <c r="BZ221" s="7"/>
      <c r="CA221" s="7"/>
      <c r="CB221" s="7"/>
      <c r="CC221" s="7"/>
      <c r="CD221" s="7"/>
      <c r="CE221" s="7"/>
      <c r="CF221" s="7"/>
      <c r="CG221" s="7"/>
      <c r="CH221" s="7"/>
      <c r="CI221" s="7"/>
    </row>
    <row r="222" spans="1:87" s="13" customFormat="1" ht="27" customHeight="1">
      <c r="A222" s="168"/>
      <c r="B222" s="169" t="str">
        <f>IF(AND(E222="□",L222="□",U222="□",E223="□"),"□","■")</f>
        <v>□</v>
      </c>
      <c r="C222" s="124"/>
      <c r="E222" s="231" t="s">
        <v>39</v>
      </c>
      <c r="F222" s="7" t="s">
        <v>227</v>
      </c>
      <c r="G222" s="42"/>
      <c r="H222" s="42"/>
      <c r="I222" s="42"/>
      <c r="J222" s="42"/>
      <c r="K222" s="42"/>
      <c r="L222" s="231" t="s">
        <v>39</v>
      </c>
      <c r="M222" s="7" t="s">
        <v>477</v>
      </c>
      <c r="N222" s="42"/>
      <c r="O222" s="42"/>
      <c r="P222" s="112"/>
      <c r="Q222" s="447"/>
      <c r="R222" s="447"/>
      <c r="S222" s="36" t="s">
        <v>476</v>
      </c>
      <c r="T222" s="42"/>
      <c r="U222" s="231" t="s">
        <v>39</v>
      </c>
      <c r="V222" s="251" t="s">
        <v>948</v>
      </c>
      <c r="X222" s="253"/>
      <c r="Y222" s="253"/>
      <c r="Z222" s="253"/>
      <c r="AA222" s="253"/>
      <c r="AB222" s="253"/>
      <c r="AC222" s="253"/>
      <c r="AD222" s="253"/>
      <c r="AE222" s="433"/>
      <c r="AF222" s="433"/>
      <c r="AG222" s="433"/>
      <c r="AH222" s="433"/>
      <c r="AI222" s="433"/>
      <c r="AJ222" s="7"/>
      <c r="AK222" s="128"/>
      <c r="AL222" s="7"/>
      <c r="AM222" s="7"/>
      <c r="AN222" s="7"/>
      <c r="AO222" s="7"/>
      <c r="AP222" s="124"/>
      <c r="AR222" s="76" t="str">
        <f>IF(B222="□",'確認申請書'!D222,E222)</f>
        <v>□</v>
      </c>
      <c r="AS222" s="7" t="s">
        <v>227</v>
      </c>
      <c r="AT222" s="42"/>
      <c r="AU222" s="42"/>
      <c r="AV222" s="42"/>
      <c r="AW222" s="42"/>
      <c r="AX222" s="42"/>
      <c r="AY222" s="76" t="str">
        <f>IF(B222="□",'確認申請書'!K222,L222)</f>
        <v>□</v>
      </c>
      <c r="AZ222" s="7" t="s">
        <v>477</v>
      </c>
      <c r="BA222" s="42"/>
      <c r="BB222" s="42"/>
      <c r="BC222" s="112"/>
      <c r="BD222" s="504">
        <f>IF(AND(Q222="",'確認申請書'!P222=""),"",IF(Q222="",'確認申請書'!P222,Q222))</f>
      </c>
      <c r="BE222" s="504"/>
      <c r="BF222" s="36" t="s">
        <v>476</v>
      </c>
      <c r="BG222" s="42"/>
      <c r="BH222" s="254" t="str">
        <f>IF(B222="□",'確認申請書'!T222,U222)</f>
        <v>□</v>
      </c>
      <c r="BI222" s="254" t="s">
        <v>947</v>
      </c>
      <c r="BJ222" s="254"/>
      <c r="BK222" s="254"/>
      <c r="BL222" s="254"/>
      <c r="BM222" s="254"/>
      <c r="BN222" s="254"/>
      <c r="BO222" s="254"/>
      <c r="BP222" s="254"/>
      <c r="BQ222" s="254"/>
      <c r="BR222" s="525">
        <f>IF(AND(AE222="",'確認申請書'!AD222=""),"",IF(AE222="",'確認申請書'!AD222,AE222))</f>
      </c>
      <c r="BS222" s="525"/>
      <c r="BT222" s="525"/>
      <c r="BU222" s="525"/>
      <c r="BV222" s="525"/>
      <c r="BW222" s="7"/>
      <c r="BX222" s="128"/>
      <c r="BY222" s="7"/>
      <c r="BZ222" s="7"/>
      <c r="CA222" s="7"/>
      <c r="CB222" s="7"/>
      <c r="CC222" s="7"/>
      <c r="CD222" s="7"/>
      <c r="CE222" s="7"/>
      <c r="CF222" s="7"/>
      <c r="CG222" s="7"/>
      <c r="CH222" s="7"/>
      <c r="CI222" s="7"/>
    </row>
    <row r="223" spans="1:87" s="13" customFormat="1" ht="27" customHeight="1">
      <c r="A223" s="168"/>
      <c r="B223" s="169"/>
      <c r="C223" s="124"/>
      <c r="E223" s="231" t="s">
        <v>39</v>
      </c>
      <c r="F223" s="276" t="s">
        <v>537</v>
      </c>
      <c r="G223" s="276"/>
      <c r="H223" s="276"/>
      <c r="I223" s="276"/>
      <c r="J223" s="276"/>
      <c r="K223" s="276"/>
      <c r="L223" s="433"/>
      <c r="M223" s="433"/>
      <c r="N223" s="433"/>
      <c r="O223" s="433"/>
      <c r="P223" s="433"/>
      <c r="Q223" s="433"/>
      <c r="R223" s="433"/>
      <c r="S223" s="433"/>
      <c r="T223" s="433"/>
      <c r="U223" s="433"/>
      <c r="V223" s="433"/>
      <c r="W223" s="433"/>
      <c r="X223" s="433"/>
      <c r="Y223" s="433"/>
      <c r="Z223" s="433"/>
      <c r="AA223" s="433"/>
      <c r="AB223" s="433"/>
      <c r="AC223" s="433"/>
      <c r="AD223" s="433"/>
      <c r="AE223" s="433"/>
      <c r="AF223" s="433"/>
      <c r="AG223" s="433"/>
      <c r="AH223" s="433"/>
      <c r="AI223" s="433"/>
      <c r="AJ223" s="7"/>
      <c r="AK223" s="128"/>
      <c r="AL223" s="7"/>
      <c r="AM223" s="7"/>
      <c r="AN223" s="7"/>
      <c r="AO223" s="7"/>
      <c r="AP223" s="124"/>
      <c r="AR223" s="76" t="str">
        <f>IF(B222="□",'確認申請書'!D223,E223)</f>
        <v>□</v>
      </c>
      <c r="AS223" s="276" t="s">
        <v>537</v>
      </c>
      <c r="AT223" s="276"/>
      <c r="AU223" s="276"/>
      <c r="AV223" s="276"/>
      <c r="AW223" s="276"/>
      <c r="AX223" s="276"/>
      <c r="AY223" s="396">
        <f>IF(AND(L223="",'確認申請書'!K223=""),"",IF(L223="",'確認申請書'!K223,L223))</f>
      </c>
      <c r="AZ223" s="396"/>
      <c r="BA223" s="396"/>
      <c r="BB223" s="396"/>
      <c r="BC223" s="396"/>
      <c r="BD223" s="396"/>
      <c r="BE223" s="396"/>
      <c r="BF223" s="396"/>
      <c r="BG223" s="396"/>
      <c r="BH223" s="396"/>
      <c r="BI223" s="396"/>
      <c r="BJ223" s="396"/>
      <c r="BK223" s="396"/>
      <c r="BL223" s="396"/>
      <c r="BM223" s="396"/>
      <c r="BN223" s="396"/>
      <c r="BO223" s="396"/>
      <c r="BP223" s="396"/>
      <c r="BQ223" s="396"/>
      <c r="BR223" s="396"/>
      <c r="BS223" s="396"/>
      <c r="BT223" s="396"/>
      <c r="BU223" s="396"/>
      <c r="BV223" s="396"/>
      <c r="BW223" s="7"/>
      <c r="BX223" s="128"/>
      <c r="BY223" s="7"/>
      <c r="BZ223" s="7"/>
      <c r="CA223" s="7"/>
      <c r="CB223" s="7"/>
      <c r="CC223" s="7"/>
      <c r="CD223" s="7"/>
      <c r="CE223" s="7"/>
      <c r="CF223" s="7"/>
      <c r="CG223" s="7"/>
      <c r="CH223" s="7"/>
      <c r="CI223" s="7"/>
    </row>
    <row r="224" spans="1:87" s="13" customFormat="1" ht="27" customHeight="1">
      <c r="A224" s="168"/>
      <c r="B224" s="169"/>
      <c r="C224" s="124"/>
      <c r="E224" s="433"/>
      <c r="F224" s="433"/>
      <c r="G224" s="433"/>
      <c r="H224" s="433"/>
      <c r="I224" s="433"/>
      <c r="J224" s="433"/>
      <c r="K224" s="433"/>
      <c r="L224" s="433"/>
      <c r="M224" s="433"/>
      <c r="N224" s="433"/>
      <c r="O224" s="433"/>
      <c r="P224" s="433"/>
      <c r="Q224" s="433"/>
      <c r="R224" s="433"/>
      <c r="S224" s="433"/>
      <c r="T224" s="433"/>
      <c r="U224" s="433"/>
      <c r="V224" s="433"/>
      <c r="W224" s="433"/>
      <c r="X224" s="433"/>
      <c r="Y224" s="433"/>
      <c r="Z224" s="433"/>
      <c r="AA224" s="433"/>
      <c r="AB224" s="433"/>
      <c r="AC224" s="433"/>
      <c r="AD224" s="433"/>
      <c r="AE224" s="433"/>
      <c r="AF224" s="433"/>
      <c r="AG224" s="433"/>
      <c r="AH224" s="433"/>
      <c r="AI224" s="433"/>
      <c r="AJ224" s="7"/>
      <c r="AK224" s="128"/>
      <c r="AL224" s="7"/>
      <c r="AM224" s="7"/>
      <c r="AN224" s="7"/>
      <c r="AO224" s="7"/>
      <c r="AP224" s="124"/>
      <c r="AR224" s="501">
        <f>IF(AND(E224="",'確認申請書'!D224=""),"",IF(E224="",'確認申請書'!D224,E224))</f>
      </c>
      <c r="AS224" s="501"/>
      <c r="AT224" s="501"/>
      <c r="AU224" s="501"/>
      <c r="AV224" s="501"/>
      <c r="AW224" s="501"/>
      <c r="AX224" s="501"/>
      <c r="AY224" s="501"/>
      <c r="AZ224" s="501"/>
      <c r="BA224" s="501"/>
      <c r="BB224" s="501"/>
      <c r="BC224" s="501"/>
      <c r="BD224" s="501"/>
      <c r="BE224" s="501"/>
      <c r="BF224" s="501"/>
      <c r="BG224" s="501"/>
      <c r="BH224" s="501"/>
      <c r="BI224" s="501"/>
      <c r="BJ224" s="501"/>
      <c r="BK224" s="501"/>
      <c r="BL224" s="501"/>
      <c r="BM224" s="501"/>
      <c r="BN224" s="501"/>
      <c r="BO224" s="501"/>
      <c r="BP224" s="501"/>
      <c r="BQ224" s="501"/>
      <c r="BR224" s="501"/>
      <c r="BS224" s="501"/>
      <c r="BT224" s="501"/>
      <c r="BU224" s="501"/>
      <c r="BV224" s="501"/>
      <c r="BW224" s="7"/>
      <c r="BX224" s="128"/>
      <c r="BY224" s="7"/>
      <c r="BZ224" s="7"/>
      <c r="CA224" s="7"/>
      <c r="CB224" s="7"/>
      <c r="CC224" s="7"/>
      <c r="CD224" s="7"/>
      <c r="CE224" s="7"/>
      <c r="CF224" s="7"/>
      <c r="CG224" s="7"/>
      <c r="CH224" s="7"/>
      <c r="CI224" s="7"/>
    </row>
    <row r="225" spans="3:76" ht="9" customHeight="1">
      <c r="C225" s="122"/>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60"/>
      <c r="AK225" s="127"/>
      <c r="AP225" s="122"/>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60"/>
      <c r="BX225" s="127"/>
    </row>
    <row r="226" spans="3:76" ht="9" customHeight="1">
      <c r="C226" s="122"/>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61"/>
      <c r="AK226" s="127"/>
      <c r="AP226" s="122"/>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61"/>
      <c r="BX226" s="127"/>
    </row>
    <row r="227" spans="1:87" s="13" customFormat="1" ht="27" customHeight="1">
      <c r="A227" s="168"/>
      <c r="B227" s="169"/>
      <c r="C227" s="124"/>
      <c r="D227" s="13" t="s">
        <v>118</v>
      </c>
      <c r="AI227" s="7"/>
      <c r="AJ227" s="7"/>
      <c r="AK227" s="128"/>
      <c r="AL227" s="7"/>
      <c r="AM227" s="7"/>
      <c r="AN227" s="7"/>
      <c r="AO227" s="7"/>
      <c r="AP227" s="124"/>
      <c r="AQ227" s="13" t="s">
        <v>118</v>
      </c>
      <c r="BV227" s="7"/>
      <c r="BW227" s="7"/>
      <c r="BX227" s="128"/>
      <c r="BY227" s="7"/>
      <c r="BZ227" s="7"/>
      <c r="CA227" s="7"/>
      <c r="CB227" s="7"/>
      <c r="CC227" s="7"/>
      <c r="CD227" s="7"/>
      <c r="CE227" s="7"/>
      <c r="CF227" s="7"/>
      <c r="CG227" s="7"/>
      <c r="CH227" s="7"/>
      <c r="CI227" s="7"/>
    </row>
    <row r="228" spans="1:87" s="13" customFormat="1" ht="27" customHeight="1">
      <c r="A228" s="168"/>
      <c r="B228" s="169"/>
      <c r="C228" s="124"/>
      <c r="E228" s="13" t="s">
        <v>283</v>
      </c>
      <c r="F228" s="33"/>
      <c r="K228" s="441"/>
      <c r="L228" s="441"/>
      <c r="M228" s="441"/>
      <c r="N228" s="441"/>
      <c r="O228" s="62" t="s">
        <v>42</v>
      </c>
      <c r="AI228" s="7"/>
      <c r="AJ228" s="7"/>
      <c r="AK228" s="128"/>
      <c r="AL228" s="7"/>
      <c r="AM228" s="7"/>
      <c r="AN228" s="7"/>
      <c r="AO228" s="7"/>
      <c r="AP228" s="124"/>
      <c r="AR228" s="13" t="s">
        <v>283</v>
      </c>
      <c r="AS228" s="33"/>
      <c r="AX228" s="502">
        <f>IF(AND(K228="",'確認申請書'!J228=""),"",IF(K228="",'確認申請書'!J228,K228))</f>
      </c>
      <c r="AY228" s="502"/>
      <c r="AZ228" s="502">
        <f>IF(AND(M228="",'確認申請書'!L228=""),"",IF(M228="",'確認申請書'!L228,M228))</f>
      </c>
      <c r="BA228" s="502"/>
      <c r="BB228" s="62" t="s">
        <v>42</v>
      </c>
      <c r="BV228" s="7"/>
      <c r="BW228" s="7"/>
      <c r="BX228" s="128"/>
      <c r="BY228" s="7"/>
      <c r="BZ228" s="7"/>
      <c r="CA228" s="7"/>
      <c r="CB228" s="7"/>
      <c r="CC228" s="7"/>
      <c r="CD228" s="7"/>
      <c r="CE228" s="7"/>
      <c r="CF228" s="7"/>
      <c r="CG228" s="7"/>
      <c r="CH228" s="7"/>
      <c r="CI228" s="7"/>
    </row>
    <row r="229" spans="1:87" s="13" customFormat="1" ht="27" customHeight="1">
      <c r="A229" s="168"/>
      <c r="B229" s="169"/>
      <c r="C229" s="124"/>
      <c r="E229" s="13" t="s">
        <v>284</v>
      </c>
      <c r="I229" s="33"/>
      <c r="S229" s="441"/>
      <c r="T229" s="441"/>
      <c r="U229" s="441"/>
      <c r="V229" s="441"/>
      <c r="W229" s="62" t="s">
        <v>42</v>
      </c>
      <c r="AI229" s="7"/>
      <c r="AJ229" s="7"/>
      <c r="AK229" s="128"/>
      <c r="AL229" s="7"/>
      <c r="AM229" s="7"/>
      <c r="AN229" s="7"/>
      <c r="AO229" s="7"/>
      <c r="AP229" s="124"/>
      <c r="AR229" s="13" t="s">
        <v>284</v>
      </c>
      <c r="AV229" s="33"/>
      <c r="BF229" s="502">
        <f>IF(AND(S229="",'確認申請書'!R229=""),"",IF(S229="",'確認申請書'!R229,S229))</f>
      </c>
      <c r="BG229" s="502"/>
      <c r="BH229" s="502">
        <f>IF(AND(U229="",'確認申請書'!T229=""),"",IF(U229="",'確認申請書'!T229,U229))</f>
      </c>
      <c r="BI229" s="502"/>
      <c r="BJ229" s="62" t="s">
        <v>42</v>
      </c>
      <c r="BV229" s="7"/>
      <c r="BW229" s="7"/>
      <c r="BX229" s="128"/>
      <c r="BY229" s="7"/>
      <c r="BZ229" s="7"/>
      <c r="CA229" s="7"/>
      <c r="CB229" s="7"/>
      <c r="CC229" s="7"/>
      <c r="CD229" s="7"/>
      <c r="CE229" s="7"/>
      <c r="CF229" s="7"/>
      <c r="CG229" s="7"/>
      <c r="CH229" s="7"/>
      <c r="CI229" s="7"/>
    </row>
    <row r="230" spans="3:76" ht="9" customHeight="1">
      <c r="C230" s="122"/>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60"/>
      <c r="AK230" s="127"/>
      <c r="AP230" s="122"/>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60"/>
      <c r="BX230" s="127"/>
    </row>
    <row r="231" spans="3:76" ht="9" customHeight="1">
      <c r="C231" s="122"/>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61"/>
      <c r="AK231" s="127"/>
      <c r="AP231" s="122"/>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61"/>
      <c r="BX231" s="127"/>
    </row>
    <row r="232" spans="1:87" s="13" customFormat="1" ht="27" customHeight="1">
      <c r="A232" s="168"/>
      <c r="B232" s="169"/>
      <c r="C232" s="124"/>
      <c r="D232" s="13" t="s">
        <v>78</v>
      </c>
      <c r="AI232" s="7"/>
      <c r="AJ232" s="7"/>
      <c r="AK232" s="128"/>
      <c r="AL232" s="7"/>
      <c r="AM232" s="7"/>
      <c r="AN232" s="7"/>
      <c r="AO232" s="7"/>
      <c r="AP232" s="124"/>
      <c r="AQ232" s="13" t="s">
        <v>78</v>
      </c>
      <c r="BV232" s="7"/>
      <c r="BW232" s="7"/>
      <c r="BX232" s="128"/>
      <c r="BY232" s="7"/>
      <c r="BZ232" s="7"/>
      <c r="CA232" s="7"/>
      <c r="CB232" s="7"/>
      <c r="CC232" s="7"/>
      <c r="CD232" s="7"/>
      <c r="CE232" s="7"/>
      <c r="CF232" s="7"/>
      <c r="CG232" s="7"/>
      <c r="CH232" s="7"/>
      <c r="CI232" s="7"/>
    </row>
    <row r="233" spans="1:87" s="13" customFormat="1" ht="27" customHeight="1">
      <c r="A233" s="168"/>
      <c r="B233" s="169"/>
      <c r="C233" s="124"/>
      <c r="D233" s="13" t="s">
        <v>285</v>
      </c>
      <c r="J233" s="34" t="s">
        <v>286</v>
      </c>
      <c r="K233" s="442"/>
      <c r="L233" s="442"/>
      <c r="M233" s="442"/>
      <c r="N233" s="442"/>
      <c r="O233" s="278" t="s">
        <v>287</v>
      </c>
      <c r="P233" s="278"/>
      <c r="Q233" s="442"/>
      <c r="R233" s="442"/>
      <c r="S233" s="442"/>
      <c r="T233" s="442"/>
      <c r="U233" s="278" t="s">
        <v>287</v>
      </c>
      <c r="V233" s="278"/>
      <c r="W233" s="442"/>
      <c r="X233" s="442"/>
      <c r="Y233" s="442"/>
      <c r="Z233" s="442"/>
      <c r="AA233" s="278" t="s">
        <v>287</v>
      </c>
      <c r="AB233" s="278"/>
      <c r="AC233" s="442"/>
      <c r="AD233" s="442"/>
      <c r="AE233" s="442"/>
      <c r="AF233" s="442"/>
      <c r="AG233" s="39" t="s">
        <v>288</v>
      </c>
      <c r="AH233" s="39"/>
      <c r="AI233" s="6"/>
      <c r="AJ233" s="7"/>
      <c r="AK233" s="128"/>
      <c r="AL233" s="7"/>
      <c r="AM233" s="7"/>
      <c r="AN233" s="7"/>
      <c r="AO233" s="7"/>
      <c r="AP233" s="124"/>
      <c r="AQ233" s="13" t="s">
        <v>285</v>
      </c>
      <c r="AW233" s="34" t="s">
        <v>286</v>
      </c>
      <c r="AX233" s="483">
        <f>IF(AND(K233="",'確認申請書'!J233=""),"",IF(K233="",'確認申請書'!J233,K233))</f>
      </c>
      <c r="AY233" s="483"/>
      <c r="AZ233" s="483">
        <f>IF(AND(M233="",'確認申請書'!L233=""),"",IF(M233="",'確認申請書'!L233,M233))</f>
      </c>
      <c r="BA233" s="483"/>
      <c r="BB233" s="278" t="s">
        <v>287</v>
      </c>
      <c r="BC233" s="278"/>
      <c r="BD233" s="483">
        <f>IF(AND(Q233="",'確認申請書'!P233=""),"",IF(Q233="",'確認申請書'!P233,Q233))</f>
      </c>
      <c r="BE233" s="483"/>
      <c r="BF233" s="483">
        <f>IF(AND(S233="",'確認申請書'!R233=""),"",IF(S233="",'確認申請書'!R233,S233))</f>
      </c>
      <c r="BG233" s="483"/>
      <c r="BH233" s="278" t="s">
        <v>287</v>
      </c>
      <c r="BI233" s="278"/>
      <c r="BJ233" s="483">
        <f>IF(AND(W233="",'確認申請書'!V233=""),"",IF(W233="",'確認申請書'!V233,W233))</f>
      </c>
      <c r="BK233" s="483"/>
      <c r="BL233" s="483">
        <f>IF(AND(Y233="",'確認申請書'!X233=""),"",IF(Y233="",'確認申請書'!X233,Y233))</f>
      </c>
      <c r="BM233" s="483"/>
      <c r="BN233" s="278" t="s">
        <v>287</v>
      </c>
      <c r="BO233" s="278"/>
      <c r="BP233" s="483">
        <f>IF(AND(AC233="",'確認申請書'!AB233=""),"",IF(AC233="",'確認申請書'!AB233,AC233))</f>
      </c>
      <c r="BQ233" s="483"/>
      <c r="BR233" s="483">
        <f>IF(AND(AE233="",'確認申請書'!AD233=""),"",IF(AE233="",'確認申請書'!AD233,AE233))</f>
      </c>
      <c r="BS233" s="483"/>
      <c r="BT233" s="39" t="s">
        <v>288</v>
      </c>
      <c r="BU233" s="39"/>
      <c r="BV233" s="6"/>
      <c r="BW233" s="7"/>
      <c r="BX233" s="128"/>
      <c r="BY233" s="7"/>
      <c r="BZ233" s="7"/>
      <c r="CA233" s="7"/>
      <c r="CB233" s="7"/>
      <c r="CC233" s="7"/>
      <c r="CD233" s="7"/>
      <c r="CE233" s="7"/>
      <c r="CF233" s="7"/>
      <c r="CG233" s="7"/>
      <c r="CH233" s="7"/>
      <c r="CI233" s="7"/>
    </row>
    <row r="234" spans="1:87" s="13" customFormat="1" ht="27" customHeight="1">
      <c r="A234" s="168"/>
      <c r="B234" s="169"/>
      <c r="C234" s="124"/>
      <c r="J234" s="34" t="s">
        <v>289</v>
      </c>
      <c r="K234" s="442"/>
      <c r="L234" s="442"/>
      <c r="M234" s="442"/>
      <c r="N234" s="442"/>
      <c r="O234" s="278" t="s">
        <v>287</v>
      </c>
      <c r="P234" s="278"/>
      <c r="Q234" s="442"/>
      <c r="R234" s="442"/>
      <c r="S234" s="442"/>
      <c r="T234" s="442"/>
      <c r="U234" s="278" t="s">
        <v>287</v>
      </c>
      <c r="V234" s="278"/>
      <c r="W234" s="442"/>
      <c r="X234" s="442"/>
      <c r="Y234" s="442"/>
      <c r="Z234" s="442"/>
      <c r="AA234" s="278" t="s">
        <v>287</v>
      </c>
      <c r="AB234" s="278"/>
      <c r="AC234" s="442"/>
      <c r="AD234" s="442"/>
      <c r="AE234" s="442"/>
      <c r="AF234" s="442"/>
      <c r="AG234" s="39" t="s">
        <v>288</v>
      </c>
      <c r="AH234" s="6"/>
      <c r="AI234" s="6"/>
      <c r="AJ234" s="7"/>
      <c r="AK234" s="128"/>
      <c r="AL234" s="7"/>
      <c r="AM234" s="7"/>
      <c r="AN234" s="7"/>
      <c r="AO234" s="7"/>
      <c r="AP234" s="124"/>
      <c r="AW234" s="34" t="s">
        <v>289</v>
      </c>
      <c r="AX234" s="483">
        <f>IF(AND(K234="",'確認申請書'!J234=""),"",IF(K234="",'確認申請書'!J234,K234))</f>
      </c>
      <c r="AY234" s="483"/>
      <c r="AZ234" s="483">
        <f>IF(AND(M234="",'確認申請書'!L234=""),"",IF(M234="",'確認申請書'!L234,M234))</f>
      </c>
      <c r="BA234" s="483"/>
      <c r="BB234" s="278" t="s">
        <v>287</v>
      </c>
      <c r="BC234" s="278"/>
      <c r="BD234" s="483">
        <f>IF(AND(Q234="",'確認申請書'!P234=""),"",IF(Q234="",'確認申請書'!P234,Q234))</f>
      </c>
      <c r="BE234" s="483"/>
      <c r="BF234" s="483">
        <f>IF(AND(S234="",'確認申請書'!R234=""),"",IF(S234="",'確認申請書'!R234,S234))</f>
      </c>
      <c r="BG234" s="483"/>
      <c r="BH234" s="278" t="s">
        <v>287</v>
      </c>
      <c r="BI234" s="278"/>
      <c r="BJ234" s="483">
        <f>IF(AND(W234="",'確認申請書'!V234=""),"",IF(W234="",'確認申請書'!V234,W234))</f>
      </c>
      <c r="BK234" s="483"/>
      <c r="BL234" s="483">
        <f>IF(AND(Y234="",'確認申請書'!X234=""),"",IF(Y234="",'確認申請書'!X234,Y234))</f>
      </c>
      <c r="BM234" s="483"/>
      <c r="BN234" s="278" t="s">
        <v>287</v>
      </c>
      <c r="BO234" s="278"/>
      <c r="BP234" s="483">
        <f>IF(AND(AC234="",'確認申請書'!AB234=""),"",IF(AC234="",'確認申請書'!AB234,AC234))</f>
      </c>
      <c r="BQ234" s="483"/>
      <c r="BR234" s="483">
        <f>IF(AND(AE234="",'確認申請書'!AD234=""),"",IF(AE234="",'確認申請書'!AD234,AE234))</f>
      </c>
      <c r="BS234" s="483"/>
      <c r="BT234" s="39" t="s">
        <v>288</v>
      </c>
      <c r="BU234" s="6"/>
      <c r="BV234" s="6"/>
      <c r="BW234" s="7"/>
      <c r="BX234" s="128"/>
      <c r="BY234" s="7"/>
      <c r="BZ234" s="7"/>
      <c r="CA234" s="7"/>
      <c r="CB234" s="7"/>
      <c r="CC234" s="7"/>
      <c r="CD234" s="7"/>
      <c r="CE234" s="7"/>
      <c r="CF234" s="7"/>
      <c r="CG234" s="7"/>
      <c r="CH234" s="7"/>
      <c r="CI234" s="7"/>
    </row>
    <row r="235" spans="1:87" s="13" customFormat="1" ht="27" customHeight="1">
      <c r="A235" s="168"/>
      <c r="B235" s="169"/>
      <c r="C235" s="124"/>
      <c r="D235" s="13" t="s">
        <v>290</v>
      </c>
      <c r="J235" s="34" t="s">
        <v>13</v>
      </c>
      <c r="K235" s="473"/>
      <c r="L235" s="473"/>
      <c r="M235" s="473"/>
      <c r="N235" s="473"/>
      <c r="O235" s="473"/>
      <c r="P235" s="35" t="s">
        <v>292</v>
      </c>
      <c r="Q235" s="473"/>
      <c r="R235" s="473"/>
      <c r="S235" s="473"/>
      <c r="T235" s="473"/>
      <c r="U235" s="473"/>
      <c r="V235" s="35" t="s">
        <v>292</v>
      </c>
      <c r="W235" s="473"/>
      <c r="X235" s="473"/>
      <c r="Y235" s="473"/>
      <c r="Z235" s="473"/>
      <c r="AA235" s="473"/>
      <c r="AB235" s="35" t="s">
        <v>292</v>
      </c>
      <c r="AC235" s="473"/>
      <c r="AD235" s="473"/>
      <c r="AE235" s="473"/>
      <c r="AF235" s="473"/>
      <c r="AG235" s="473"/>
      <c r="AH235" s="35" t="s">
        <v>25</v>
      </c>
      <c r="AI235" s="36"/>
      <c r="AJ235" s="37"/>
      <c r="AK235" s="128"/>
      <c r="AL235" s="7"/>
      <c r="AM235" s="7"/>
      <c r="AN235" s="7"/>
      <c r="AO235" s="7"/>
      <c r="AP235" s="124"/>
      <c r="AQ235" s="13" t="s">
        <v>290</v>
      </c>
      <c r="AW235" s="34" t="s">
        <v>13</v>
      </c>
      <c r="AX235" s="348">
        <f>IF(AND(K235="",'確認申請書'!J235=""),"",IF(K235="",'確認申請書'!J235,K235))</f>
      </c>
      <c r="AY235" s="348"/>
      <c r="AZ235" s="348"/>
      <c r="BA235" s="348"/>
      <c r="BB235" s="348"/>
      <c r="BC235" s="35" t="s">
        <v>292</v>
      </c>
      <c r="BD235" s="348">
        <f>IF(AND(Q235="",'確認申請書'!P235=""),"",IF(Q235="",'確認申請書'!P235,Q235))</f>
      </c>
      <c r="BE235" s="348"/>
      <c r="BF235" s="348"/>
      <c r="BG235" s="348"/>
      <c r="BH235" s="348"/>
      <c r="BI235" s="35" t="s">
        <v>292</v>
      </c>
      <c r="BJ235" s="348">
        <f>IF(AND(W235="",'確認申請書'!V235=""),"",IF(W235="",'確認申請書'!V235,W235))</f>
      </c>
      <c r="BK235" s="348"/>
      <c r="BL235" s="348"/>
      <c r="BM235" s="348"/>
      <c r="BN235" s="348"/>
      <c r="BO235" s="35" t="s">
        <v>292</v>
      </c>
      <c r="BP235" s="348">
        <f>IF(AND(AC235="",'確認申請書'!AB235=""),"",IF(AC235="",'確認申請書'!AB235,AC235))</f>
      </c>
      <c r="BQ235" s="348"/>
      <c r="BR235" s="348"/>
      <c r="BS235" s="348"/>
      <c r="BT235" s="348"/>
      <c r="BU235" s="35" t="s">
        <v>25</v>
      </c>
      <c r="BV235" s="36"/>
      <c r="BW235" s="37"/>
      <c r="BX235" s="128"/>
      <c r="BY235" s="7"/>
      <c r="BZ235" s="7"/>
      <c r="CA235" s="7"/>
      <c r="CB235" s="7"/>
      <c r="CC235" s="7"/>
      <c r="CD235" s="7"/>
      <c r="CE235" s="7"/>
      <c r="CF235" s="7"/>
      <c r="CG235" s="7"/>
      <c r="CH235" s="7"/>
      <c r="CI235" s="7"/>
    </row>
    <row r="236" spans="1:87" s="13" customFormat="1" ht="27" customHeight="1">
      <c r="A236" s="168"/>
      <c r="B236" s="169"/>
      <c r="C236" s="124"/>
      <c r="D236" s="13" t="s">
        <v>294</v>
      </c>
      <c r="AI236" s="7"/>
      <c r="AJ236" s="7"/>
      <c r="AK236" s="128"/>
      <c r="AL236" s="7"/>
      <c r="AM236" s="7"/>
      <c r="AN236" s="7"/>
      <c r="AO236" s="7"/>
      <c r="AP236" s="124"/>
      <c r="AQ236" s="13" t="s">
        <v>294</v>
      </c>
      <c r="BV236" s="7"/>
      <c r="BW236" s="7"/>
      <c r="BX236" s="128"/>
      <c r="BY236" s="7"/>
      <c r="BZ236" s="7"/>
      <c r="CA236" s="7"/>
      <c r="CB236" s="7"/>
      <c r="CC236" s="7"/>
      <c r="CD236" s="7"/>
      <c r="CE236" s="7"/>
      <c r="CF236" s="7"/>
      <c r="CG236" s="7"/>
      <c r="CH236" s="7"/>
      <c r="CI236" s="7"/>
    </row>
    <row r="237" spans="1:87" s="13" customFormat="1" ht="27" customHeight="1">
      <c r="A237" s="168"/>
      <c r="B237" s="169"/>
      <c r="C237" s="124"/>
      <c r="J237" s="34" t="s">
        <v>13</v>
      </c>
      <c r="K237" s="439"/>
      <c r="L237" s="439"/>
      <c r="M237" s="439"/>
      <c r="N237" s="439"/>
      <c r="O237" s="278" t="s">
        <v>295</v>
      </c>
      <c r="P237" s="278"/>
      <c r="Q237" s="439"/>
      <c r="R237" s="439"/>
      <c r="S237" s="439"/>
      <c r="T237" s="439"/>
      <c r="U237" s="278" t="s">
        <v>295</v>
      </c>
      <c r="V237" s="278"/>
      <c r="W237" s="439"/>
      <c r="X237" s="439"/>
      <c r="Y237" s="439"/>
      <c r="Z237" s="439"/>
      <c r="AA237" s="278" t="s">
        <v>295</v>
      </c>
      <c r="AB237" s="278"/>
      <c r="AC237" s="439"/>
      <c r="AD237" s="439"/>
      <c r="AE237" s="439"/>
      <c r="AF237" s="439"/>
      <c r="AG237" s="39" t="s">
        <v>296</v>
      </c>
      <c r="AH237" s="6"/>
      <c r="AI237" s="6"/>
      <c r="AJ237" s="7"/>
      <c r="AK237" s="128"/>
      <c r="AL237" s="7"/>
      <c r="AM237" s="7"/>
      <c r="AN237" s="7"/>
      <c r="AO237" s="7"/>
      <c r="AP237" s="124"/>
      <c r="AW237" s="34" t="s">
        <v>13</v>
      </c>
      <c r="AX237" s="483">
        <f>IF(AND(K237="",'確認申請書'!J237=""),"",IF(K237="",'確認申請書'!J237,K237))</f>
      </c>
      <c r="AY237" s="483"/>
      <c r="AZ237" s="483">
        <f>IF(AND(M237="",'確認申請書'!L237=""),"",IF(M237="",'確認申請書'!L237,M237))</f>
      </c>
      <c r="BA237" s="483"/>
      <c r="BB237" s="278" t="s">
        <v>295</v>
      </c>
      <c r="BC237" s="278"/>
      <c r="BD237" s="483">
        <f>IF(AND(Q237="",'確認申請書'!P237=""),"",IF(Q237="",'確認申請書'!P237,Q237))</f>
      </c>
      <c r="BE237" s="483"/>
      <c r="BF237" s="483">
        <f>IF(AND(S237="",'確認申請書'!R237=""),"",IF(S237="",'確認申請書'!R237,S237))</f>
      </c>
      <c r="BG237" s="483"/>
      <c r="BH237" s="278" t="s">
        <v>295</v>
      </c>
      <c r="BI237" s="278"/>
      <c r="BJ237" s="483">
        <f>IF(AND(W237="",'確認申請書'!V237=""),"",IF(W237="",'確認申請書'!V237,W237))</f>
      </c>
      <c r="BK237" s="483"/>
      <c r="BL237" s="483">
        <f>IF(AND(Y237="",'確認申請書'!X237=""),"",IF(Y237="",'確認申請書'!X237,Y237))</f>
      </c>
      <c r="BM237" s="483"/>
      <c r="BN237" s="278" t="s">
        <v>295</v>
      </c>
      <c r="BO237" s="278"/>
      <c r="BP237" s="483">
        <f>IF(AND(AC237="",'確認申請書'!AB237=""),"",IF(AC237="",'確認申請書'!AB237,AC237))</f>
      </c>
      <c r="BQ237" s="483"/>
      <c r="BR237" s="483">
        <f>IF(AND(AE237="",'確認申請書'!AD237=""),"",IF(AE237="",'確認申請書'!AD237,AE237))</f>
      </c>
      <c r="BS237" s="483"/>
      <c r="BT237" s="39" t="s">
        <v>296</v>
      </c>
      <c r="BU237" s="6"/>
      <c r="BV237" s="6"/>
      <c r="BW237" s="7"/>
      <c r="BX237" s="128"/>
      <c r="BY237" s="7"/>
      <c r="BZ237" s="7"/>
      <c r="CA237" s="7"/>
      <c r="CB237" s="7"/>
      <c r="CC237" s="7"/>
      <c r="CD237" s="7"/>
      <c r="CE237" s="7"/>
      <c r="CF237" s="7"/>
      <c r="CG237" s="7"/>
      <c r="CH237" s="7"/>
      <c r="CI237" s="7"/>
    </row>
    <row r="238" spans="1:87" s="13" customFormat="1" ht="27" customHeight="1">
      <c r="A238" s="168"/>
      <c r="B238" s="169"/>
      <c r="C238" s="124"/>
      <c r="D238" s="13" t="s">
        <v>638</v>
      </c>
      <c r="AI238" s="7"/>
      <c r="AJ238" s="7"/>
      <c r="AK238" s="128"/>
      <c r="AL238" s="7"/>
      <c r="AM238" s="7"/>
      <c r="AN238" s="7"/>
      <c r="AO238" s="7"/>
      <c r="AP238" s="124"/>
      <c r="AQ238" s="13" t="s">
        <v>638</v>
      </c>
      <c r="BV238" s="7"/>
      <c r="BW238" s="7"/>
      <c r="BX238" s="128"/>
      <c r="BY238" s="7"/>
      <c r="BZ238" s="7"/>
      <c r="CA238" s="7"/>
      <c r="CB238" s="7"/>
      <c r="CC238" s="7"/>
      <c r="CD238" s="7"/>
      <c r="CE238" s="7"/>
      <c r="CF238" s="7"/>
      <c r="CG238" s="7"/>
      <c r="CH238" s="7"/>
      <c r="CI238" s="7"/>
    </row>
    <row r="239" spans="1:87" s="13" customFormat="1" ht="27" customHeight="1">
      <c r="A239" s="168"/>
      <c r="B239" s="169"/>
      <c r="C239" s="124"/>
      <c r="J239" s="34" t="s">
        <v>13</v>
      </c>
      <c r="K239" s="439"/>
      <c r="L239" s="439"/>
      <c r="M239" s="439"/>
      <c r="N239" s="439"/>
      <c r="O239" s="278" t="s">
        <v>295</v>
      </c>
      <c r="P239" s="278"/>
      <c r="Q239" s="439"/>
      <c r="R239" s="439"/>
      <c r="S239" s="439"/>
      <c r="T239" s="439"/>
      <c r="U239" s="278" t="s">
        <v>295</v>
      </c>
      <c r="V239" s="278"/>
      <c r="W239" s="439"/>
      <c r="X239" s="439"/>
      <c r="Y239" s="439"/>
      <c r="Z239" s="439"/>
      <c r="AA239" s="278" t="s">
        <v>295</v>
      </c>
      <c r="AB239" s="278"/>
      <c r="AC239" s="439"/>
      <c r="AD239" s="439"/>
      <c r="AE239" s="439"/>
      <c r="AF239" s="439"/>
      <c r="AG239" s="39" t="s">
        <v>296</v>
      </c>
      <c r="AH239" s="6"/>
      <c r="AI239" s="6"/>
      <c r="AJ239" s="7"/>
      <c r="AK239" s="128"/>
      <c r="AL239" s="7"/>
      <c r="AM239" s="7"/>
      <c r="AN239" s="7"/>
      <c r="AO239" s="7"/>
      <c r="AP239" s="124"/>
      <c r="AW239" s="34" t="s">
        <v>13</v>
      </c>
      <c r="AX239" s="483">
        <f>IF(AND(K239="",'確認申請書'!J239=""),"",IF(K239="",'確認申請書'!J239,K239))</f>
      </c>
      <c r="AY239" s="483"/>
      <c r="AZ239" s="483">
        <f>IF(AND(M239="",'確認申請書'!L239=""),"",IF(M239="",'確認申請書'!L239,M239))</f>
      </c>
      <c r="BA239" s="483"/>
      <c r="BB239" s="278" t="s">
        <v>295</v>
      </c>
      <c r="BC239" s="278"/>
      <c r="BD239" s="483">
        <f>IF(AND(Q239="",'確認申請書'!P239=""),"",IF(Q239="",'確認申請書'!P239,Q239))</f>
      </c>
      <c r="BE239" s="483"/>
      <c r="BF239" s="483">
        <f>IF(AND(S239="",'確認申請書'!R239=""),"",IF(S239="",'確認申請書'!R239,S239))</f>
      </c>
      <c r="BG239" s="483"/>
      <c r="BH239" s="278" t="s">
        <v>295</v>
      </c>
      <c r="BI239" s="278"/>
      <c r="BJ239" s="483">
        <f>IF(AND(W239="",'確認申請書'!V239=""),"",IF(W239="",'確認申請書'!V239,W239))</f>
      </c>
      <c r="BK239" s="483"/>
      <c r="BL239" s="483">
        <f>IF(AND(Y239="",'確認申請書'!X239=""),"",IF(Y239="",'確認申請書'!X239,Y239))</f>
      </c>
      <c r="BM239" s="483"/>
      <c r="BN239" s="278" t="s">
        <v>295</v>
      </c>
      <c r="BO239" s="278"/>
      <c r="BP239" s="483">
        <f>IF(AND(AC239="",'確認申請書'!AB239=""),"",IF(AC239="",'確認申請書'!AB239,AC239))</f>
      </c>
      <c r="BQ239" s="483"/>
      <c r="BR239" s="483">
        <f>IF(AND(AE239="",'確認申請書'!AD239=""),"",IF(AE239="",'確認申請書'!AD239,AE239))</f>
      </c>
      <c r="BS239" s="483"/>
      <c r="BT239" s="39" t="s">
        <v>296</v>
      </c>
      <c r="BU239" s="6"/>
      <c r="BV239" s="6"/>
      <c r="BW239" s="7"/>
      <c r="BX239" s="128"/>
      <c r="BY239" s="7"/>
      <c r="BZ239" s="7"/>
      <c r="CA239" s="7"/>
      <c r="CB239" s="7"/>
      <c r="CC239" s="7"/>
      <c r="CD239" s="7"/>
      <c r="CE239" s="7"/>
      <c r="CF239" s="7"/>
      <c r="CG239" s="7"/>
      <c r="CH239" s="7"/>
      <c r="CI239" s="7"/>
    </row>
    <row r="240" spans="1:87" s="13" customFormat="1" ht="27" customHeight="1">
      <c r="A240" s="168"/>
      <c r="B240" s="169"/>
      <c r="C240" s="124"/>
      <c r="D240" s="13" t="s">
        <v>297</v>
      </c>
      <c r="M240" s="38" t="s">
        <v>298</v>
      </c>
      <c r="N240" s="34"/>
      <c r="O240" s="330">
        <f>IF(K233="","",K233+Q233+W233+AC233)</f>
      </c>
      <c r="P240" s="330"/>
      <c r="Q240" s="330"/>
      <c r="R240" s="330"/>
      <c r="S240" s="20" t="s">
        <v>28</v>
      </c>
      <c r="T240" s="20"/>
      <c r="U240" s="20"/>
      <c r="AI240" s="7"/>
      <c r="AJ240" s="7"/>
      <c r="AK240" s="128"/>
      <c r="AL240" s="7"/>
      <c r="AM240" s="7"/>
      <c r="AN240" s="7"/>
      <c r="AO240" s="7"/>
      <c r="AP240" s="124"/>
      <c r="AQ240" s="13" t="s">
        <v>297</v>
      </c>
      <c r="AZ240" s="38" t="s">
        <v>298</v>
      </c>
      <c r="BA240" s="34"/>
      <c r="BB240" s="483">
        <f>IF(AND(O240="",'確認申請書'!N240=""),"",IF(O240="",'確認申請書'!N240,O240))</f>
      </c>
      <c r="BC240" s="483"/>
      <c r="BD240" s="483"/>
      <c r="BE240" s="483"/>
      <c r="BF240" s="20" t="s">
        <v>28</v>
      </c>
      <c r="BG240" s="20"/>
      <c r="BH240" s="20"/>
      <c r="BV240" s="7"/>
      <c r="BW240" s="7"/>
      <c r="BX240" s="128"/>
      <c r="BY240" s="7"/>
      <c r="BZ240" s="7"/>
      <c r="CA240" s="7"/>
      <c r="CB240" s="7"/>
      <c r="CC240" s="7"/>
      <c r="CD240" s="7"/>
      <c r="CE240" s="7"/>
      <c r="CF240" s="7"/>
      <c r="CG240" s="7"/>
      <c r="CH240" s="7"/>
      <c r="CI240" s="7"/>
    </row>
    <row r="241" spans="1:87" s="13" customFormat="1" ht="27" customHeight="1">
      <c r="A241" s="168"/>
      <c r="B241" s="169"/>
      <c r="C241" s="124"/>
      <c r="M241" s="38" t="s">
        <v>300</v>
      </c>
      <c r="N241" s="34"/>
      <c r="O241" s="286">
        <f>IF(K234="","",K234+Q234+W234+AC234)</f>
      </c>
      <c r="P241" s="286"/>
      <c r="Q241" s="286"/>
      <c r="R241" s="286"/>
      <c r="S241" s="20" t="s">
        <v>28</v>
      </c>
      <c r="T241" s="20"/>
      <c r="U241" s="20"/>
      <c r="AI241" s="7"/>
      <c r="AJ241" s="7"/>
      <c r="AK241" s="128"/>
      <c r="AL241" s="7"/>
      <c r="AM241" s="7"/>
      <c r="AN241" s="7"/>
      <c r="AO241" s="7"/>
      <c r="AP241" s="124"/>
      <c r="AZ241" s="38" t="s">
        <v>300</v>
      </c>
      <c r="BA241" s="34"/>
      <c r="BB241" s="498">
        <f>IF(AND(O241="",'確認申請書'!N241=""),"",IF(O241="",'確認申請書'!N241,O241))</f>
      </c>
      <c r="BC241" s="498"/>
      <c r="BD241" s="498"/>
      <c r="BE241" s="498"/>
      <c r="BF241" s="20" t="s">
        <v>28</v>
      </c>
      <c r="BG241" s="20"/>
      <c r="BH241" s="20"/>
      <c r="BV241" s="7"/>
      <c r="BW241" s="7"/>
      <c r="BX241" s="128"/>
      <c r="BY241" s="7"/>
      <c r="BZ241" s="7"/>
      <c r="CA241" s="7"/>
      <c r="CB241" s="7"/>
      <c r="CC241" s="7"/>
      <c r="CD241" s="7"/>
      <c r="CE241" s="7"/>
      <c r="CF241" s="7"/>
      <c r="CG241" s="7"/>
      <c r="CH241" s="7"/>
      <c r="CI241" s="7"/>
    </row>
    <row r="242" spans="1:87" s="13" customFormat="1" ht="27" customHeight="1">
      <c r="A242" s="168"/>
      <c r="B242" s="169"/>
      <c r="C242" s="124"/>
      <c r="D242" s="13" t="s">
        <v>301</v>
      </c>
      <c r="Z242" s="439"/>
      <c r="AA242" s="439"/>
      <c r="AB242" s="439"/>
      <c r="AC242" s="439"/>
      <c r="AD242" s="13" t="s">
        <v>79</v>
      </c>
      <c r="AI242" s="7"/>
      <c r="AJ242" s="7"/>
      <c r="AK242" s="128"/>
      <c r="AL242" s="7"/>
      <c r="AM242" s="7"/>
      <c r="AN242" s="7"/>
      <c r="AO242" s="7"/>
      <c r="AP242" s="124"/>
      <c r="AQ242" s="13" t="s">
        <v>301</v>
      </c>
      <c r="BM242" s="499">
        <f>IF(AND(Z242="",'確認申請書'!Y242=""),"",IF(Z242="",'確認申請書'!Y242,Z242))</f>
      </c>
      <c r="BN242" s="499"/>
      <c r="BO242" s="499">
        <f>IF(AND(AB242="",'確認申請書'!AA242=""),"",IF(AB242="",'確認申請書'!AA242,AB242))</f>
      </c>
      <c r="BP242" s="499"/>
      <c r="BQ242" s="13" t="s">
        <v>79</v>
      </c>
      <c r="BV242" s="7"/>
      <c r="BW242" s="7"/>
      <c r="BX242" s="128"/>
      <c r="BY242" s="7"/>
      <c r="BZ242" s="7"/>
      <c r="CA242" s="7"/>
      <c r="CB242" s="7"/>
      <c r="CC242" s="7"/>
      <c r="CD242" s="7"/>
      <c r="CE242" s="7"/>
      <c r="CF242" s="7"/>
      <c r="CG242" s="7"/>
      <c r="CH242" s="7"/>
      <c r="CI242" s="7"/>
    </row>
    <row r="243" spans="1:87" s="13" customFormat="1" ht="27" customHeight="1">
      <c r="A243" s="168"/>
      <c r="B243" s="169"/>
      <c r="C243" s="124"/>
      <c r="D243" s="13" t="s">
        <v>563</v>
      </c>
      <c r="Z243" s="471"/>
      <c r="AA243" s="471"/>
      <c r="AB243" s="471"/>
      <c r="AC243" s="471"/>
      <c r="AD243" s="13" t="s">
        <v>79</v>
      </c>
      <c r="AI243" s="7"/>
      <c r="AJ243" s="7"/>
      <c r="AK243" s="128"/>
      <c r="AL243" s="7"/>
      <c r="AM243" s="7"/>
      <c r="AN243" s="7"/>
      <c r="AO243" s="7"/>
      <c r="AP243" s="124"/>
      <c r="AQ243" s="13" t="s">
        <v>563</v>
      </c>
      <c r="BM243" s="500">
        <f>IF(AND(Z243="",'確認申請書'!Y243=""),"",IF(Z243="",'確認申請書'!Y243,Z243))</f>
      </c>
      <c r="BN243" s="500"/>
      <c r="BO243" s="500">
        <f>IF(AND(AB243="",'確認申請書'!AA243=""),"",IF(AB243="",'確認申請書'!AA243,AB243))</f>
      </c>
      <c r="BP243" s="500"/>
      <c r="BQ243" s="13" t="s">
        <v>79</v>
      </c>
      <c r="BV243" s="7"/>
      <c r="BW243" s="7"/>
      <c r="BX243" s="128"/>
      <c r="BY243" s="7"/>
      <c r="BZ243" s="7"/>
      <c r="CA243" s="7"/>
      <c r="CB243" s="7"/>
      <c r="CC243" s="7"/>
      <c r="CD243" s="7"/>
      <c r="CE243" s="7"/>
      <c r="CF243" s="7"/>
      <c r="CG243" s="7"/>
      <c r="CH243" s="7"/>
      <c r="CI243" s="7"/>
    </row>
    <row r="244" spans="1:87" s="13" customFormat="1" ht="27" customHeight="1">
      <c r="A244" s="168"/>
      <c r="B244" s="169"/>
      <c r="C244" s="124"/>
      <c r="D244" s="13" t="s">
        <v>302</v>
      </c>
      <c r="J244" s="438"/>
      <c r="K244" s="438"/>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7"/>
      <c r="AK244" s="128"/>
      <c r="AL244" s="7"/>
      <c r="AM244" s="7"/>
      <c r="AN244" s="7"/>
      <c r="AO244" s="7"/>
      <c r="AP244" s="124"/>
      <c r="AQ244" s="13" t="s">
        <v>302</v>
      </c>
      <c r="AW244" s="339">
        <f>IF(AND(J244="",'確認申請書'!I244=""),"",IF(J244="",'確認申請書'!I244,J244))</f>
      </c>
      <c r="AX244" s="339"/>
      <c r="AY244" s="339"/>
      <c r="AZ244" s="339"/>
      <c r="BA244" s="339"/>
      <c r="BB244" s="339"/>
      <c r="BC244" s="339"/>
      <c r="BD244" s="339"/>
      <c r="BE244" s="339"/>
      <c r="BF244" s="339"/>
      <c r="BG244" s="339"/>
      <c r="BH244" s="339"/>
      <c r="BI244" s="339"/>
      <c r="BJ244" s="339"/>
      <c r="BK244" s="339"/>
      <c r="BL244" s="339"/>
      <c r="BM244" s="339"/>
      <c r="BN244" s="339"/>
      <c r="BO244" s="339"/>
      <c r="BP244" s="339"/>
      <c r="BQ244" s="339"/>
      <c r="BR244" s="339"/>
      <c r="BS244" s="339"/>
      <c r="BT244" s="339"/>
      <c r="BU244" s="339"/>
      <c r="BV244" s="339"/>
      <c r="BW244" s="42"/>
      <c r="BX244" s="128"/>
      <c r="BY244" s="7"/>
      <c r="BZ244" s="7"/>
      <c r="CA244" s="7"/>
      <c r="CB244" s="7"/>
      <c r="CC244" s="7"/>
      <c r="CD244" s="7"/>
      <c r="CE244" s="7"/>
      <c r="CF244" s="7"/>
      <c r="CG244" s="7"/>
      <c r="CH244" s="7"/>
      <c r="CI244" s="7"/>
    </row>
    <row r="245" spans="1:87" s="13" customFormat="1" ht="27" customHeight="1">
      <c r="A245" s="168"/>
      <c r="B245" s="169"/>
      <c r="C245" s="124"/>
      <c r="J245" s="438"/>
      <c r="K245" s="438"/>
      <c r="L245" s="438"/>
      <c r="M245" s="438"/>
      <c r="N245" s="438"/>
      <c r="O245" s="438"/>
      <c r="P245" s="438"/>
      <c r="Q245" s="438"/>
      <c r="R245" s="438"/>
      <c r="S245" s="438"/>
      <c r="T245" s="438"/>
      <c r="U245" s="438"/>
      <c r="V245" s="438"/>
      <c r="W245" s="438"/>
      <c r="X245" s="438"/>
      <c r="Y245" s="438"/>
      <c r="Z245" s="438"/>
      <c r="AA245" s="438"/>
      <c r="AB245" s="438"/>
      <c r="AC245" s="438"/>
      <c r="AD245" s="438"/>
      <c r="AE245" s="438"/>
      <c r="AF245" s="438"/>
      <c r="AG245" s="438"/>
      <c r="AH245" s="438"/>
      <c r="AI245" s="438"/>
      <c r="AJ245" s="7"/>
      <c r="AK245" s="128"/>
      <c r="AL245" s="7"/>
      <c r="AM245" s="7"/>
      <c r="AN245" s="7"/>
      <c r="AO245" s="7"/>
      <c r="AP245" s="124"/>
      <c r="AW245" s="353">
        <f>IF(AND(J245="",'確認申請書'!I245=""),"",IF(J245="",'確認申請書'!I245,J245))</f>
      </c>
      <c r="AX245" s="353"/>
      <c r="AY245" s="353"/>
      <c r="AZ245" s="353"/>
      <c r="BA245" s="353"/>
      <c r="BB245" s="353"/>
      <c r="BC245" s="353"/>
      <c r="BD245" s="353"/>
      <c r="BE245" s="353"/>
      <c r="BF245" s="353"/>
      <c r="BG245" s="353"/>
      <c r="BH245" s="353"/>
      <c r="BI245" s="353"/>
      <c r="BJ245" s="353"/>
      <c r="BK245" s="353"/>
      <c r="BL245" s="353"/>
      <c r="BM245" s="353"/>
      <c r="BN245" s="353"/>
      <c r="BO245" s="353"/>
      <c r="BP245" s="353"/>
      <c r="BQ245" s="353"/>
      <c r="BR245" s="353"/>
      <c r="BS245" s="353"/>
      <c r="BT245" s="353"/>
      <c r="BU245" s="353"/>
      <c r="BV245" s="353"/>
      <c r="BW245" s="7"/>
      <c r="BX245" s="128"/>
      <c r="BY245" s="7"/>
      <c r="BZ245" s="7"/>
      <c r="CA245" s="7"/>
      <c r="CB245" s="7"/>
      <c r="CC245" s="7"/>
      <c r="CD245" s="7"/>
      <c r="CE245" s="7"/>
      <c r="CF245" s="7"/>
      <c r="CG245" s="7"/>
      <c r="CH245" s="7"/>
      <c r="CI245" s="7"/>
    </row>
    <row r="246" spans="3:76" ht="9" customHeight="1">
      <c r="C246" s="122"/>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60"/>
      <c r="AK246" s="127"/>
      <c r="AP246" s="122"/>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60"/>
      <c r="BX246" s="127"/>
    </row>
    <row r="247" spans="3:76" ht="9" customHeight="1">
      <c r="C247" s="122"/>
      <c r="D247" s="25"/>
      <c r="E247" s="25"/>
      <c r="F247" s="25"/>
      <c r="G247" s="25"/>
      <c r="H247" s="25"/>
      <c r="I247" s="25"/>
      <c r="J247" s="25"/>
      <c r="K247" s="291" t="s">
        <v>303</v>
      </c>
      <c r="L247" s="291"/>
      <c r="M247" s="291"/>
      <c r="N247" s="291"/>
      <c r="O247" s="25"/>
      <c r="P247" s="288" t="s">
        <v>304</v>
      </c>
      <c r="Q247" s="288"/>
      <c r="R247" s="288"/>
      <c r="S247" s="288"/>
      <c r="T247" s="25"/>
      <c r="U247" s="25"/>
      <c r="V247" s="25"/>
      <c r="W247" s="25"/>
      <c r="X247" s="25"/>
      <c r="Y247" s="25"/>
      <c r="Z247" s="25"/>
      <c r="AA247" s="25"/>
      <c r="AB247" s="25"/>
      <c r="AC247" s="25"/>
      <c r="AD247" s="25"/>
      <c r="AE247" s="25"/>
      <c r="AF247" s="25"/>
      <c r="AG247" s="25"/>
      <c r="AH247" s="25"/>
      <c r="AI247" s="61"/>
      <c r="AK247" s="127"/>
      <c r="AP247" s="122"/>
      <c r="AQ247" s="25"/>
      <c r="AR247" s="25"/>
      <c r="AS247" s="25"/>
      <c r="AT247" s="25"/>
      <c r="AU247" s="25"/>
      <c r="AV247" s="25"/>
      <c r="AW247" s="25"/>
      <c r="AX247" s="291" t="s">
        <v>303</v>
      </c>
      <c r="AY247" s="291"/>
      <c r="AZ247" s="291"/>
      <c r="BA247" s="291"/>
      <c r="BB247" s="25"/>
      <c r="BC247" s="288" t="s">
        <v>304</v>
      </c>
      <c r="BD247" s="288"/>
      <c r="BE247" s="288"/>
      <c r="BF247" s="288"/>
      <c r="BG247" s="25"/>
      <c r="BH247" s="25"/>
      <c r="BI247" s="25"/>
      <c r="BJ247" s="25"/>
      <c r="BK247" s="25"/>
      <c r="BL247" s="25"/>
      <c r="BM247" s="25"/>
      <c r="BN247" s="25"/>
      <c r="BO247" s="25"/>
      <c r="BP247" s="25"/>
      <c r="BQ247" s="25"/>
      <c r="BR247" s="25"/>
      <c r="BS247" s="25"/>
      <c r="BT247" s="25"/>
      <c r="BU247" s="25"/>
      <c r="BV247" s="61"/>
      <c r="BX247" s="127"/>
    </row>
    <row r="248" spans="1:87" s="13" customFormat="1" ht="15" customHeight="1">
      <c r="A248" s="168"/>
      <c r="B248" s="169"/>
      <c r="C248" s="124"/>
      <c r="K248" s="292"/>
      <c r="L248" s="292"/>
      <c r="M248" s="292"/>
      <c r="N248" s="292"/>
      <c r="P248" s="289"/>
      <c r="Q248" s="289"/>
      <c r="R248" s="289"/>
      <c r="S248" s="289"/>
      <c r="AI248" s="7"/>
      <c r="AJ248" s="7"/>
      <c r="AK248" s="128"/>
      <c r="AL248" s="7"/>
      <c r="AM248" s="7"/>
      <c r="AN248" s="7"/>
      <c r="AO248" s="7"/>
      <c r="AP248" s="124"/>
      <c r="AX248" s="292"/>
      <c r="AY248" s="292"/>
      <c r="AZ248" s="292"/>
      <c r="BA248" s="292"/>
      <c r="BC248" s="289"/>
      <c r="BD248" s="289"/>
      <c r="BE248" s="289"/>
      <c r="BF248" s="289"/>
      <c r="BV248" s="7"/>
      <c r="BW248" s="7"/>
      <c r="BX248" s="128"/>
      <c r="BY248" s="7"/>
      <c r="BZ248" s="7"/>
      <c r="CA248" s="7"/>
      <c r="CB248" s="7"/>
      <c r="CC248" s="7"/>
      <c r="CD248" s="7"/>
      <c r="CE248" s="7"/>
      <c r="CF248" s="7"/>
      <c r="CG248" s="7"/>
      <c r="CH248" s="7"/>
      <c r="CI248" s="7"/>
    </row>
    <row r="249" spans="1:87" s="13" customFormat="1" ht="27" customHeight="1">
      <c r="A249" s="168"/>
      <c r="B249" s="169"/>
      <c r="C249" s="124"/>
      <c r="D249" s="13" t="s">
        <v>305</v>
      </c>
      <c r="J249" s="34" t="s">
        <v>306</v>
      </c>
      <c r="K249" s="470"/>
      <c r="L249" s="470"/>
      <c r="M249" s="470"/>
      <c r="N249" s="470"/>
      <c r="O249" s="39" t="s">
        <v>25</v>
      </c>
      <c r="P249" s="472"/>
      <c r="Q249" s="472"/>
      <c r="R249" s="472"/>
      <c r="S249" s="472"/>
      <c r="T249" s="472"/>
      <c r="U249" s="472"/>
      <c r="V249" s="472"/>
      <c r="W249" s="472"/>
      <c r="X249" s="472"/>
      <c r="Y249" s="472"/>
      <c r="Z249" s="472"/>
      <c r="AA249" s="472"/>
      <c r="AB249" s="472"/>
      <c r="AC249" s="472"/>
      <c r="AD249" s="472"/>
      <c r="AE249" s="472"/>
      <c r="AF249" s="472"/>
      <c r="AG249" s="472"/>
      <c r="AH249" s="472"/>
      <c r="AI249" s="472"/>
      <c r="AJ249" s="7"/>
      <c r="AK249" s="128"/>
      <c r="AL249" s="7"/>
      <c r="AM249" s="7"/>
      <c r="AN249" s="7"/>
      <c r="AO249" s="7"/>
      <c r="AP249" s="124"/>
      <c r="AQ249" s="13" t="s">
        <v>305</v>
      </c>
      <c r="AW249" s="34" t="s">
        <v>306</v>
      </c>
      <c r="AX249" s="404">
        <f>IF(AND(K249="",'確認申請書'!J249=""),"",IF(K249="",'確認申請書'!J249,K249))</f>
      </c>
      <c r="AY249" s="404"/>
      <c r="AZ249" s="404">
        <f>IF(AND(M249="",'確認申請書'!L249=""),"",IF(M249="",'確認申請書'!L249,M249))</f>
      </c>
      <c r="BA249" s="404"/>
      <c r="BB249" s="39" t="s">
        <v>25</v>
      </c>
      <c r="BC249" s="363">
        <f>IF(AND(P249="",'確認申請書'!O249=""),"",IF(P249="",'確認申請書'!O249,P249))</f>
      </c>
      <c r="BD249" s="363"/>
      <c r="BE249" s="363">
        <f>IF(AND(R249="",'確認申請書'!Q249=""),"",IF(R249="",'確認申請書'!Q249,R249))</f>
      </c>
      <c r="BF249" s="363"/>
      <c r="BG249" s="363">
        <f>IF(AND(T249="",'確認申請書'!S249=""),"",IF(T249="",'確認申請書'!S249,T249))</f>
      </c>
      <c r="BH249" s="363"/>
      <c r="BI249" s="363">
        <f>IF(AND(V249="",'確認申請書'!U249=""),"",IF(V249="",'確認申請書'!U249,V249))</f>
      </c>
      <c r="BJ249" s="363"/>
      <c r="BK249" s="363">
        <f>IF(AND(X249="",'確認申請書'!W249=""),"",IF(X249="",'確認申請書'!W249,X249))</f>
      </c>
      <c r="BL249" s="363"/>
      <c r="BM249" s="363">
        <f>IF(AND(Z249="",'確認申請書'!Y249=""),"",IF(Z249="",'確認申請書'!Y249,Z249))</f>
      </c>
      <c r="BN249" s="363"/>
      <c r="BO249" s="363">
        <f>IF(AND(AB249="",'確認申請書'!AA249=""),"",IF(AB249="",'確認申請書'!AA249,AB249))</f>
      </c>
      <c r="BP249" s="363"/>
      <c r="BQ249" s="363">
        <f>IF(AND(AD249="",'確認申請書'!AC249=""),"",IF(AD249="",'確認申請書'!AC249,AD249))</f>
      </c>
      <c r="BR249" s="363"/>
      <c r="BS249" s="363">
        <f>IF(AND(AF249="",'確認申請書'!AE249=""),"",IF(AF249="",'確認申請書'!AE249,AF249))</f>
      </c>
      <c r="BT249" s="363"/>
      <c r="BU249" s="363">
        <f>IF(AND(AH249="",'確認申請書'!AG249=""),"",IF(AH249="",'確認申請書'!AG249,AH249))</f>
      </c>
      <c r="BV249" s="363"/>
      <c r="BW249" s="7"/>
      <c r="BX249" s="128"/>
      <c r="BY249" s="7"/>
      <c r="BZ249" s="7"/>
      <c r="CA249" s="7"/>
      <c r="CB249" s="7"/>
      <c r="CC249" s="7"/>
      <c r="CD249" s="7"/>
      <c r="CE249" s="7"/>
      <c r="CF249" s="7"/>
      <c r="CG249" s="7"/>
      <c r="CH249" s="7"/>
      <c r="CI249" s="7"/>
    </row>
    <row r="250" spans="3:76" ht="9" customHeight="1">
      <c r="C250" s="122"/>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60"/>
      <c r="AK250" s="127"/>
      <c r="AP250" s="122"/>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60"/>
      <c r="BX250" s="127"/>
    </row>
    <row r="251" spans="3:76" ht="9" customHeight="1">
      <c r="C251" s="122"/>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61"/>
      <c r="AK251" s="127"/>
      <c r="AP251" s="122"/>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61"/>
      <c r="BX251" s="127"/>
    </row>
    <row r="252" spans="1:87" s="13" customFormat="1" ht="27" customHeight="1">
      <c r="A252" s="168"/>
      <c r="B252" s="169"/>
      <c r="C252" s="124"/>
      <c r="D252" s="13" t="s">
        <v>80</v>
      </c>
      <c r="J252" s="20"/>
      <c r="K252" s="20"/>
      <c r="L252" s="40"/>
      <c r="M252" s="40"/>
      <c r="N252" s="40"/>
      <c r="O252" s="20"/>
      <c r="P252" s="41"/>
      <c r="Q252" s="41"/>
      <c r="R252" s="41"/>
      <c r="S252" s="41"/>
      <c r="T252" s="41"/>
      <c r="U252" s="41"/>
      <c r="V252" s="41"/>
      <c r="W252" s="41"/>
      <c r="X252" s="41"/>
      <c r="Y252" s="41"/>
      <c r="Z252" s="41"/>
      <c r="AA252" s="41"/>
      <c r="AB252" s="41"/>
      <c r="AC252" s="41"/>
      <c r="AD252" s="41"/>
      <c r="AE252" s="41"/>
      <c r="AF252" s="41"/>
      <c r="AG252" s="41"/>
      <c r="AH252" s="41"/>
      <c r="AI252" s="42"/>
      <c r="AJ252" s="7"/>
      <c r="AK252" s="128"/>
      <c r="AL252" s="7"/>
      <c r="AM252" s="7"/>
      <c r="AN252" s="7"/>
      <c r="AO252" s="7"/>
      <c r="AP252" s="124"/>
      <c r="AQ252" s="13" t="s">
        <v>80</v>
      </c>
      <c r="AW252" s="20"/>
      <c r="AX252" s="20"/>
      <c r="AY252" s="40"/>
      <c r="AZ252" s="40"/>
      <c r="BA252" s="40"/>
      <c r="BB252" s="20"/>
      <c r="BC252" s="41"/>
      <c r="BD252" s="41"/>
      <c r="BE252" s="41"/>
      <c r="BF252" s="41"/>
      <c r="BG252" s="41"/>
      <c r="BH252" s="41"/>
      <c r="BI252" s="41"/>
      <c r="BJ252" s="41"/>
      <c r="BK252" s="41"/>
      <c r="BL252" s="41"/>
      <c r="BM252" s="41"/>
      <c r="BN252" s="41"/>
      <c r="BO252" s="41"/>
      <c r="BP252" s="41"/>
      <c r="BQ252" s="41"/>
      <c r="BR252" s="41"/>
      <c r="BS252" s="41"/>
      <c r="BT252" s="41"/>
      <c r="BU252" s="41"/>
      <c r="BV252" s="42"/>
      <c r="BW252" s="7"/>
      <c r="BX252" s="128"/>
      <c r="BY252" s="7"/>
      <c r="BZ252" s="7"/>
      <c r="CA252" s="7"/>
      <c r="CB252" s="7"/>
      <c r="CC252" s="7"/>
      <c r="CD252" s="7"/>
      <c r="CE252" s="7"/>
      <c r="CF252" s="7"/>
      <c r="CG252" s="7"/>
      <c r="CH252" s="7"/>
      <c r="CI252" s="7"/>
    </row>
    <row r="253" spans="1:87" s="13" customFormat="1" ht="27" customHeight="1">
      <c r="A253" s="168"/>
      <c r="B253" s="169" t="str">
        <f>IF(AND(E253="□",H253="□",K253="□",N253="□",Q253="□",V253="□",AB253="□"),"□","■")</f>
        <v>□</v>
      </c>
      <c r="C253" s="124"/>
      <c r="E253" s="231" t="s">
        <v>39</v>
      </c>
      <c r="F253" s="13" t="s">
        <v>50</v>
      </c>
      <c r="H253" s="231" t="s">
        <v>39</v>
      </c>
      <c r="I253" s="13" t="s">
        <v>51</v>
      </c>
      <c r="K253" s="231" t="s">
        <v>39</v>
      </c>
      <c r="L253" s="13" t="s">
        <v>52</v>
      </c>
      <c r="N253" s="231" t="s">
        <v>39</v>
      </c>
      <c r="O253" s="13" t="s">
        <v>53</v>
      </c>
      <c r="Q253" s="231" t="s">
        <v>39</v>
      </c>
      <c r="R253" s="13" t="s">
        <v>54</v>
      </c>
      <c r="V253" s="231" t="s">
        <v>39</v>
      </c>
      <c r="W253" s="13" t="s">
        <v>55</v>
      </c>
      <c r="AB253" s="231" t="s">
        <v>39</v>
      </c>
      <c r="AC253" s="13" t="s">
        <v>56</v>
      </c>
      <c r="AI253" s="7"/>
      <c r="AJ253" s="7"/>
      <c r="AK253" s="128"/>
      <c r="AL253" s="7"/>
      <c r="AM253" s="7"/>
      <c r="AN253" s="7"/>
      <c r="AO253" s="7"/>
      <c r="AP253" s="124"/>
      <c r="AR253" s="7" t="str">
        <f>IF($B$253="□",'確認申請書'!D253,E253)</f>
        <v>□</v>
      </c>
      <c r="AS253" s="7" t="s">
        <v>50</v>
      </c>
      <c r="AT253" s="7"/>
      <c r="AU253" s="7" t="str">
        <f>IF($B$253="□",'確認申請書'!G253,H253)</f>
        <v>□</v>
      </c>
      <c r="AV253" s="7" t="s">
        <v>51</v>
      </c>
      <c r="AW253" s="7"/>
      <c r="AX253" s="7" t="str">
        <f>IF($B$253="□",'確認申請書'!J253,K253)</f>
        <v>□</v>
      </c>
      <c r="AY253" s="7" t="s">
        <v>52</v>
      </c>
      <c r="AZ253" s="7"/>
      <c r="BA253" s="7" t="str">
        <f>IF($B$253="□",'確認申請書'!M253,N253)</f>
        <v>□</v>
      </c>
      <c r="BB253" s="7" t="s">
        <v>53</v>
      </c>
      <c r="BC253" s="7"/>
      <c r="BD253" s="7" t="str">
        <f>IF($B$253="□",'確認申請書'!P253,Q253)</f>
        <v>□</v>
      </c>
      <c r="BE253" s="7" t="s">
        <v>54</v>
      </c>
      <c r="BF253" s="7"/>
      <c r="BG253" s="7"/>
      <c r="BH253" s="7"/>
      <c r="BI253" s="7" t="str">
        <f>IF($B$253="□",'確認申請書'!U253,V253)</f>
        <v>□</v>
      </c>
      <c r="BJ253" s="7" t="s">
        <v>55</v>
      </c>
      <c r="BK253" s="7"/>
      <c r="BL253" s="7"/>
      <c r="BM253" s="7"/>
      <c r="BN253" s="7"/>
      <c r="BO253" s="7" t="str">
        <f>IF($B$253="□",'確認申請書'!AA253,AB253)</f>
        <v>□</v>
      </c>
      <c r="BP253" s="7" t="s">
        <v>56</v>
      </c>
      <c r="BV253" s="7"/>
      <c r="BW253" s="7"/>
      <c r="BX253" s="128"/>
      <c r="BY253" s="7"/>
      <c r="BZ253" s="7"/>
      <c r="CA253" s="7"/>
      <c r="CB253" s="7"/>
      <c r="CC253" s="7"/>
      <c r="CD253" s="7"/>
      <c r="CE253" s="7"/>
      <c r="CF253" s="7"/>
      <c r="CG253" s="7"/>
      <c r="CH253" s="7"/>
      <c r="CI253" s="7"/>
    </row>
    <row r="254" spans="3:76" ht="9" customHeight="1">
      <c r="C254" s="122"/>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60"/>
      <c r="AK254" s="127"/>
      <c r="AP254" s="122"/>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60"/>
      <c r="BX254" s="127"/>
    </row>
    <row r="255" spans="3:76" ht="9" customHeight="1">
      <c r="C255" s="122"/>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61"/>
      <c r="AK255" s="127"/>
      <c r="AP255" s="122"/>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61"/>
      <c r="BX255" s="127"/>
    </row>
    <row r="256" spans="1:87" s="13" customFormat="1" ht="27" customHeight="1">
      <c r="A256" s="168"/>
      <c r="B256" s="169"/>
      <c r="C256" s="124"/>
      <c r="D256" s="13" t="s">
        <v>307</v>
      </c>
      <c r="O256" s="34" t="s">
        <v>1</v>
      </c>
      <c r="P256" s="262" t="s">
        <v>2</v>
      </c>
      <c r="Q256" s="262"/>
      <c r="R256" s="262"/>
      <c r="S256" s="262"/>
      <c r="T256" s="262"/>
      <c r="U256" s="13" t="s">
        <v>3</v>
      </c>
      <c r="V256" s="34" t="s">
        <v>1</v>
      </c>
      <c r="W256" s="274" t="s">
        <v>67</v>
      </c>
      <c r="X256" s="274"/>
      <c r="Y256" s="274"/>
      <c r="Z256" s="274"/>
      <c r="AA256" s="274"/>
      <c r="AB256" s="13" t="s">
        <v>3</v>
      </c>
      <c r="AC256" s="34" t="s">
        <v>1</v>
      </c>
      <c r="AD256" s="262" t="s">
        <v>4</v>
      </c>
      <c r="AE256" s="262"/>
      <c r="AF256" s="262"/>
      <c r="AG256" s="262"/>
      <c r="AH256" s="262"/>
      <c r="AI256" s="7" t="s">
        <v>3</v>
      </c>
      <c r="AJ256" s="7"/>
      <c r="AK256" s="128"/>
      <c r="AL256" s="7"/>
      <c r="AM256" s="7"/>
      <c r="AN256" s="7"/>
      <c r="AO256" s="7"/>
      <c r="AP256" s="124"/>
      <c r="AQ256" s="13" t="s">
        <v>307</v>
      </c>
      <c r="BB256" s="34" t="s">
        <v>1</v>
      </c>
      <c r="BC256" s="262" t="s">
        <v>2</v>
      </c>
      <c r="BD256" s="262"/>
      <c r="BE256" s="262"/>
      <c r="BF256" s="262"/>
      <c r="BG256" s="262"/>
      <c r="BH256" s="13" t="s">
        <v>3</v>
      </c>
      <c r="BI256" s="34" t="s">
        <v>1</v>
      </c>
      <c r="BJ256" s="274" t="s">
        <v>67</v>
      </c>
      <c r="BK256" s="274"/>
      <c r="BL256" s="274"/>
      <c r="BM256" s="274"/>
      <c r="BN256" s="274"/>
      <c r="BO256" s="13" t="s">
        <v>3</v>
      </c>
      <c r="BP256" s="34" t="s">
        <v>1</v>
      </c>
      <c r="BQ256" s="262" t="s">
        <v>4</v>
      </c>
      <c r="BR256" s="262"/>
      <c r="BS256" s="262"/>
      <c r="BT256" s="262"/>
      <c r="BU256" s="262"/>
      <c r="BV256" s="7" t="s">
        <v>3</v>
      </c>
      <c r="BW256" s="7"/>
      <c r="BX256" s="128"/>
      <c r="BY256" s="7"/>
      <c r="BZ256" s="7"/>
      <c r="CA256" s="7"/>
      <c r="CB256" s="7"/>
      <c r="CC256" s="7"/>
      <c r="CD256" s="7"/>
      <c r="CE256" s="7"/>
      <c r="CF256" s="7"/>
      <c r="CG256" s="7"/>
      <c r="CH256" s="7"/>
      <c r="CI256" s="7"/>
    </row>
    <row r="257" spans="1:87" s="13" customFormat="1" ht="27" customHeight="1">
      <c r="A257" s="168"/>
      <c r="B257" s="169"/>
      <c r="C257" s="124"/>
      <c r="F257" s="13" t="s">
        <v>977</v>
      </c>
      <c r="O257" s="34" t="s">
        <v>1</v>
      </c>
      <c r="P257" s="439"/>
      <c r="Q257" s="439"/>
      <c r="R257" s="439"/>
      <c r="S257" s="439"/>
      <c r="T257" s="13" t="s">
        <v>28</v>
      </c>
      <c r="U257" s="13" t="s">
        <v>3</v>
      </c>
      <c r="V257" s="34" t="s">
        <v>1</v>
      </c>
      <c r="W257" s="439"/>
      <c r="X257" s="439"/>
      <c r="Y257" s="439"/>
      <c r="Z257" s="439"/>
      <c r="AA257" s="13" t="s">
        <v>28</v>
      </c>
      <c r="AB257" s="13" t="s">
        <v>3</v>
      </c>
      <c r="AC257" s="34" t="s">
        <v>1</v>
      </c>
      <c r="AD257" s="258">
        <f>IF(P257="","",P257+W257)</f>
      </c>
      <c r="AE257" s="258"/>
      <c r="AF257" s="258"/>
      <c r="AG257" s="258"/>
      <c r="AH257" s="13" t="s">
        <v>28</v>
      </c>
      <c r="AI257" s="7" t="s">
        <v>3</v>
      </c>
      <c r="AJ257" s="7"/>
      <c r="AK257" s="128"/>
      <c r="AL257" s="7"/>
      <c r="AM257" s="7"/>
      <c r="AN257" s="7"/>
      <c r="AO257" s="7"/>
      <c r="AP257" s="124"/>
      <c r="AS257" s="13" t="s">
        <v>977</v>
      </c>
      <c r="BB257" s="34" t="s">
        <v>1</v>
      </c>
      <c r="BC257" s="483">
        <f>IF(AND(P257="",'確認申請書'!O257=""),"",IF(P257="",'確認申請書'!O257,P257))</f>
      </c>
      <c r="BD257" s="483"/>
      <c r="BE257" s="483">
        <f>IF(AND(R257="",'確認申請書'!Q257=""),"",IF(R257="",'確認申請書'!Q257,R257))</f>
      </c>
      <c r="BF257" s="483"/>
      <c r="BG257" s="13" t="s">
        <v>28</v>
      </c>
      <c r="BH257" s="13" t="s">
        <v>3</v>
      </c>
      <c r="BI257" s="34" t="s">
        <v>1</v>
      </c>
      <c r="BJ257" s="483">
        <f>IF(AND(W257="",'確認申請書'!V257=""),"",IF(W257="",'確認申請書'!V257,W257))</f>
      </c>
      <c r="BK257" s="483"/>
      <c r="BL257" s="483">
        <f>IF(AND(Y257="",'確認申請書'!X257=""),"",IF(Y257="",'確認申請書'!X257,Y257))</f>
      </c>
      <c r="BM257" s="483"/>
      <c r="BN257" s="13" t="s">
        <v>28</v>
      </c>
      <c r="BO257" s="13" t="s">
        <v>3</v>
      </c>
      <c r="BP257" s="34" t="s">
        <v>1</v>
      </c>
      <c r="BQ257" s="258">
        <f>IF(BC257="","",IF(BJ257="",BC257,BC257+BJ257))</f>
      </c>
      <c r="BR257" s="258"/>
      <c r="BS257" s="258"/>
      <c r="BT257" s="258"/>
      <c r="BU257" s="13" t="s">
        <v>28</v>
      </c>
      <c r="BV257" s="7" t="s">
        <v>3</v>
      </c>
      <c r="BW257" s="7"/>
      <c r="BX257" s="128"/>
      <c r="BY257" s="7"/>
      <c r="BZ257" s="7"/>
      <c r="CA257" s="7"/>
      <c r="CB257" s="7"/>
      <c r="CC257" s="7"/>
      <c r="CD257" s="7"/>
      <c r="CE257" s="7"/>
      <c r="CF257" s="7"/>
      <c r="CG257" s="7"/>
      <c r="CH257" s="7"/>
      <c r="CI257" s="7"/>
    </row>
    <row r="258" spans="1:87" s="13" customFormat="1" ht="27" customHeight="1">
      <c r="A258" s="168"/>
      <c r="B258" s="169"/>
      <c r="C258" s="124"/>
      <c r="F258" s="115" t="s">
        <v>978</v>
      </c>
      <c r="AD258" s="203"/>
      <c r="AE258" s="203"/>
      <c r="AF258" s="203"/>
      <c r="AG258" s="203"/>
      <c r="AI258" s="7"/>
      <c r="AJ258" s="7"/>
      <c r="AK258" s="128"/>
      <c r="AL258" s="7"/>
      <c r="AM258" s="7"/>
      <c r="AN258" s="7"/>
      <c r="AO258" s="7"/>
      <c r="AP258" s="124"/>
      <c r="AS258" s="115" t="s">
        <v>978</v>
      </c>
      <c r="BW258" s="7"/>
      <c r="BX258" s="128"/>
      <c r="BY258" s="7"/>
      <c r="BZ258" s="7"/>
      <c r="CA258" s="7"/>
      <c r="CB258" s="7"/>
      <c r="CC258" s="7"/>
      <c r="CD258" s="7"/>
      <c r="CE258" s="7"/>
      <c r="CF258" s="7"/>
      <c r="CG258" s="7"/>
      <c r="CH258" s="7"/>
      <c r="CI258" s="7"/>
    </row>
    <row r="259" spans="1:87" s="13" customFormat="1" ht="27" customHeight="1">
      <c r="A259" s="168"/>
      <c r="B259" s="169"/>
      <c r="C259" s="124"/>
      <c r="O259" s="34" t="s">
        <v>1</v>
      </c>
      <c r="P259" s="439"/>
      <c r="Q259" s="439"/>
      <c r="R259" s="439"/>
      <c r="S259" s="439"/>
      <c r="T259" s="13" t="s">
        <v>28</v>
      </c>
      <c r="U259" s="13" t="s">
        <v>3</v>
      </c>
      <c r="V259" s="34" t="s">
        <v>1</v>
      </c>
      <c r="W259" s="439"/>
      <c r="X259" s="439"/>
      <c r="Y259" s="439"/>
      <c r="Z259" s="439"/>
      <c r="AA259" s="13" t="s">
        <v>28</v>
      </c>
      <c r="AB259" s="13" t="s">
        <v>3</v>
      </c>
      <c r="AC259" s="34" t="s">
        <v>1</v>
      </c>
      <c r="AD259" s="258">
        <f>IF(P259="","",P259+W259)</f>
      </c>
      <c r="AE259" s="258"/>
      <c r="AF259" s="258"/>
      <c r="AG259" s="258"/>
      <c r="AH259" s="13" t="s">
        <v>28</v>
      </c>
      <c r="AI259" s="7" t="s">
        <v>3</v>
      </c>
      <c r="AJ259" s="7"/>
      <c r="AK259" s="128"/>
      <c r="AL259" s="7"/>
      <c r="AM259" s="7"/>
      <c r="AN259" s="7"/>
      <c r="AO259" s="7"/>
      <c r="AP259" s="124"/>
      <c r="BB259" s="34" t="s">
        <v>1</v>
      </c>
      <c r="BC259" s="483">
        <f>IF(AND(P259="",'確認申請書'!O259=""),"",IF(P259="",'確認申請書'!O259,P259))</f>
      </c>
      <c r="BD259" s="483"/>
      <c r="BE259" s="483">
        <f>IF(AND(R259="",'確認申請書'!Q259=""),"",IF(R259="",'確認申請書'!Q259,R259))</f>
      </c>
      <c r="BF259" s="483"/>
      <c r="BG259" s="13" t="s">
        <v>28</v>
      </c>
      <c r="BH259" s="13" t="s">
        <v>3</v>
      </c>
      <c r="BI259" s="34" t="s">
        <v>1</v>
      </c>
      <c r="BJ259" s="483">
        <f>IF(AND(W259="",'確認申請書'!V259=""),"",IF(W259="",'確認申請書'!V259,W259))</f>
      </c>
      <c r="BK259" s="483"/>
      <c r="BL259" s="483">
        <f>IF(AND(Y259="",'確認申請書'!X259=""),"",IF(Y259="",'確認申請書'!X259,Y259))</f>
      </c>
      <c r="BM259" s="483"/>
      <c r="BN259" s="13" t="s">
        <v>28</v>
      </c>
      <c r="BO259" s="13" t="s">
        <v>3</v>
      </c>
      <c r="BP259" s="34" t="s">
        <v>1</v>
      </c>
      <c r="BQ259" s="258">
        <f>IF(BC259="","",IF(BJ259="",BC259,BC259+BJ259))</f>
      </c>
      <c r="BR259" s="258"/>
      <c r="BS259" s="258"/>
      <c r="BT259" s="258"/>
      <c r="BU259" s="13" t="s">
        <v>28</v>
      </c>
      <c r="BV259" s="7" t="s">
        <v>3</v>
      </c>
      <c r="BW259" s="7"/>
      <c r="BX259" s="128"/>
      <c r="BY259" s="7"/>
      <c r="BZ259" s="7"/>
      <c r="CA259" s="7"/>
      <c r="CB259" s="7"/>
      <c r="CC259" s="7"/>
      <c r="CD259" s="7"/>
      <c r="CE259" s="7"/>
      <c r="CF259" s="7"/>
      <c r="CG259" s="7"/>
      <c r="CH259" s="7"/>
      <c r="CI259" s="7"/>
    </row>
    <row r="260" spans="1:87" s="13" customFormat="1" ht="27" customHeight="1">
      <c r="A260" s="168"/>
      <c r="B260" s="169"/>
      <c r="C260" s="124"/>
      <c r="F260" s="13" t="s">
        <v>980</v>
      </c>
      <c r="Q260" s="33"/>
      <c r="R260" s="33"/>
      <c r="S260" s="33"/>
      <c r="T260" s="33"/>
      <c r="U260" s="33"/>
      <c r="V260" s="33"/>
      <c r="W260" s="33"/>
      <c r="X260" s="439"/>
      <c r="Y260" s="439"/>
      <c r="Z260" s="439"/>
      <c r="AA260" s="439"/>
      <c r="AB260" s="13" t="s">
        <v>79</v>
      </c>
      <c r="AI260" s="7"/>
      <c r="AJ260" s="7"/>
      <c r="AK260" s="128"/>
      <c r="AL260" s="7"/>
      <c r="AM260" s="7"/>
      <c r="AN260" s="7"/>
      <c r="AO260" s="7"/>
      <c r="AP260" s="124"/>
      <c r="AS260" s="13" t="s">
        <v>980</v>
      </c>
      <c r="BD260" s="33"/>
      <c r="BE260" s="33"/>
      <c r="BF260" s="33"/>
      <c r="BG260" s="33"/>
      <c r="BH260" s="33"/>
      <c r="BI260" s="33"/>
      <c r="BJ260" s="33"/>
      <c r="BK260" s="483">
        <f>IF(AND(X260="",'確認申請書'!W260=""),"",IF(X260="",'確認申請書'!W260,X260))</f>
      </c>
      <c r="BL260" s="483"/>
      <c r="BM260" s="483">
        <f>IF(AND(Z260="",'確認申請書'!Y260=""),"",IF(Z260="",'確認申請書'!Y260,Z260))</f>
      </c>
      <c r="BN260" s="483"/>
      <c r="BO260" s="13" t="s">
        <v>79</v>
      </c>
      <c r="BV260" s="7"/>
      <c r="BW260" s="7"/>
      <c r="BX260" s="128"/>
      <c r="BY260" s="7"/>
      <c r="BZ260" s="7"/>
      <c r="CA260" s="7"/>
      <c r="CB260" s="7"/>
      <c r="CC260" s="7"/>
      <c r="CD260" s="7"/>
      <c r="CE260" s="7"/>
      <c r="CF260" s="7"/>
      <c r="CG260" s="7"/>
      <c r="CH260" s="7"/>
      <c r="CI260" s="7"/>
    </row>
    <row r="261" spans="3:76" ht="9" customHeight="1">
      <c r="C261" s="122"/>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60"/>
      <c r="AK261" s="127"/>
      <c r="AP261" s="122"/>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60"/>
      <c r="BX261" s="127"/>
    </row>
    <row r="262" spans="3:76" ht="9" customHeight="1">
      <c r="C262" s="122"/>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61"/>
      <c r="AK262" s="127"/>
      <c r="AP262" s="122"/>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61"/>
      <c r="BX262" s="127"/>
    </row>
    <row r="263" spans="1:87" s="13" customFormat="1" ht="27" customHeight="1">
      <c r="A263" s="168"/>
      <c r="B263" s="169"/>
      <c r="C263" s="124"/>
      <c r="D263" s="13" t="s">
        <v>81</v>
      </c>
      <c r="O263" s="34" t="s">
        <v>1</v>
      </c>
      <c r="P263" s="262" t="s">
        <v>2</v>
      </c>
      <c r="Q263" s="262"/>
      <c r="R263" s="262"/>
      <c r="S263" s="262"/>
      <c r="T263" s="262"/>
      <c r="U263" s="13" t="s">
        <v>3</v>
      </c>
      <c r="V263" s="34" t="s">
        <v>1</v>
      </c>
      <c r="W263" s="274" t="s">
        <v>67</v>
      </c>
      <c r="X263" s="274"/>
      <c r="Y263" s="274"/>
      <c r="Z263" s="274"/>
      <c r="AA263" s="274"/>
      <c r="AB263" s="13" t="s">
        <v>3</v>
      </c>
      <c r="AC263" s="34" t="s">
        <v>1</v>
      </c>
      <c r="AD263" s="262" t="s">
        <v>4</v>
      </c>
      <c r="AE263" s="262"/>
      <c r="AF263" s="262"/>
      <c r="AG263" s="262"/>
      <c r="AH263" s="262"/>
      <c r="AI263" s="7" t="s">
        <v>3</v>
      </c>
      <c r="AJ263" s="7"/>
      <c r="AK263" s="128"/>
      <c r="AL263" s="7"/>
      <c r="AM263" s="7"/>
      <c r="AN263" s="7"/>
      <c r="AO263" s="7"/>
      <c r="AP263" s="124"/>
      <c r="AQ263" s="13" t="s">
        <v>81</v>
      </c>
      <c r="BB263" s="34" t="s">
        <v>1</v>
      </c>
      <c r="BC263" s="262" t="s">
        <v>2</v>
      </c>
      <c r="BD263" s="262"/>
      <c r="BE263" s="262"/>
      <c r="BF263" s="262"/>
      <c r="BG263" s="262"/>
      <c r="BH263" s="13" t="s">
        <v>3</v>
      </c>
      <c r="BI263" s="34" t="s">
        <v>1</v>
      </c>
      <c r="BJ263" s="274" t="s">
        <v>67</v>
      </c>
      <c r="BK263" s="274"/>
      <c r="BL263" s="274"/>
      <c r="BM263" s="274"/>
      <c r="BN263" s="274"/>
      <c r="BO263" s="13" t="s">
        <v>3</v>
      </c>
      <c r="BP263" s="34" t="s">
        <v>1</v>
      </c>
      <c r="BQ263" s="262" t="s">
        <v>4</v>
      </c>
      <c r="BR263" s="262"/>
      <c r="BS263" s="262"/>
      <c r="BT263" s="262"/>
      <c r="BU263" s="262"/>
      <c r="BV263" s="7" t="s">
        <v>3</v>
      </c>
      <c r="BW263" s="7"/>
      <c r="BX263" s="128"/>
      <c r="BY263" s="7"/>
      <c r="BZ263" s="7"/>
      <c r="CA263" s="7"/>
      <c r="CB263" s="7"/>
      <c r="CC263" s="7"/>
      <c r="CD263" s="7"/>
      <c r="CE263" s="7"/>
      <c r="CF263" s="7"/>
      <c r="CG263" s="7"/>
      <c r="CH263" s="7"/>
      <c r="CI263" s="7"/>
    </row>
    <row r="264" spans="1:87" s="13" customFormat="1" ht="27" customHeight="1">
      <c r="A264" s="168"/>
      <c r="B264" s="169"/>
      <c r="C264" s="124"/>
      <c r="F264" s="13" t="s">
        <v>312</v>
      </c>
      <c r="H264" s="33"/>
      <c r="K264" s="33"/>
      <c r="L264" s="33"/>
      <c r="M264" s="33"/>
      <c r="N264" s="33"/>
      <c r="O264" s="34" t="s">
        <v>1</v>
      </c>
      <c r="P264" s="439"/>
      <c r="Q264" s="439"/>
      <c r="R264" s="439"/>
      <c r="S264" s="439"/>
      <c r="T264" s="13" t="s">
        <v>28</v>
      </c>
      <c r="U264" s="13" t="s">
        <v>3</v>
      </c>
      <c r="V264" s="34" t="s">
        <v>1</v>
      </c>
      <c r="W264" s="439"/>
      <c r="X264" s="439"/>
      <c r="Y264" s="439"/>
      <c r="Z264" s="439"/>
      <c r="AA264" s="13" t="s">
        <v>28</v>
      </c>
      <c r="AB264" s="13" t="s">
        <v>3</v>
      </c>
      <c r="AC264" s="34" t="s">
        <v>1</v>
      </c>
      <c r="AD264" s="258">
        <f>IF(P264="","",P264+W264)</f>
      </c>
      <c r="AE264" s="258"/>
      <c r="AF264" s="258"/>
      <c r="AG264" s="258"/>
      <c r="AH264" s="13" t="s">
        <v>28</v>
      </c>
      <c r="AI264" s="7" t="s">
        <v>3</v>
      </c>
      <c r="AJ264" s="7"/>
      <c r="AK264" s="128"/>
      <c r="AL264" s="7"/>
      <c r="AM264" s="7"/>
      <c r="AN264" s="7"/>
      <c r="AO264" s="7"/>
      <c r="AP264" s="124"/>
      <c r="AS264" s="13" t="s">
        <v>312</v>
      </c>
      <c r="AU264" s="33"/>
      <c r="AX264" s="33"/>
      <c r="AY264" s="33"/>
      <c r="AZ264" s="33"/>
      <c r="BA264" s="33"/>
      <c r="BB264" s="34" t="s">
        <v>1</v>
      </c>
      <c r="BC264" s="483">
        <f>IF(AND(P264="",'確認申請書'!O264=""),"",IF(P264="",'確認申請書'!O264,P264))</f>
      </c>
      <c r="BD264" s="483"/>
      <c r="BE264" s="483">
        <f>IF(AND(R264="",'確認申請書'!Q264=""),"",IF(R264="",'確認申請書'!Q264,R264))</f>
      </c>
      <c r="BF264" s="483"/>
      <c r="BG264" s="13" t="s">
        <v>28</v>
      </c>
      <c r="BH264" s="13" t="s">
        <v>3</v>
      </c>
      <c r="BI264" s="34" t="s">
        <v>1</v>
      </c>
      <c r="BJ264" s="483">
        <f>IF(AND(W264="",'確認申請書'!V264=""),"",IF(W264="",'確認申請書'!V264,W264))</f>
      </c>
      <c r="BK264" s="483"/>
      <c r="BL264" s="483">
        <f>IF(AND(Y264="",'確認申請書'!X264=""),"",IF(Y264="",'確認申請書'!X264,Y264))</f>
      </c>
      <c r="BM264" s="483"/>
      <c r="BN264" s="13" t="s">
        <v>28</v>
      </c>
      <c r="BO264" s="13" t="s">
        <v>3</v>
      </c>
      <c r="BP264" s="34" t="s">
        <v>1</v>
      </c>
      <c r="BQ264" s="258">
        <f>IF(BC264="","",IF(BJ264="",BC264,BC264+BJ264))</f>
      </c>
      <c r="BR264" s="258"/>
      <c r="BS264" s="258"/>
      <c r="BT264" s="258"/>
      <c r="BU264" s="13" t="s">
        <v>28</v>
      </c>
      <c r="BV264" s="7" t="s">
        <v>3</v>
      </c>
      <c r="BW264" s="7"/>
      <c r="BX264" s="128"/>
      <c r="BY264" s="7"/>
      <c r="BZ264" s="7"/>
      <c r="CA264" s="7"/>
      <c r="CB264" s="7"/>
      <c r="CC264" s="7"/>
      <c r="CD264" s="7"/>
      <c r="CE264" s="7"/>
      <c r="CF264" s="7"/>
      <c r="CG264" s="7"/>
      <c r="CH264" s="7"/>
      <c r="CI264" s="7"/>
    </row>
    <row r="265" spans="1:87" s="13" customFormat="1" ht="27" customHeight="1">
      <c r="A265" s="168"/>
      <c r="B265" s="169"/>
      <c r="C265" s="124"/>
      <c r="F265" s="13" t="s">
        <v>609</v>
      </c>
      <c r="O265" s="76"/>
      <c r="P265" s="201"/>
      <c r="Q265" s="201"/>
      <c r="R265" s="201"/>
      <c r="S265" s="201"/>
      <c r="T265" s="7"/>
      <c r="U265" s="7"/>
      <c r="V265" s="76"/>
      <c r="W265" s="201"/>
      <c r="X265" s="201"/>
      <c r="Y265" s="201"/>
      <c r="Z265" s="201"/>
      <c r="AA265" s="7"/>
      <c r="AC265" s="34"/>
      <c r="AD265" s="201"/>
      <c r="AE265" s="201"/>
      <c r="AF265" s="201"/>
      <c r="AG265" s="201"/>
      <c r="AI265" s="7"/>
      <c r="AJ265" s="7"/>
      <c r="AK265" s="128"/>
      <c r="AL265" s="7"/>
      <c r="AM265" s="7"/>
      <c r="AN265" s="7"/>
      <c r="AO265" s="7"/>
      <c r="AP265" s="124"/>
      <c r="AS265" s="13" t="s">
        <v>614</v>
      </c>
      <c r="BB265" s="34"/>
      <c r="BC265" s="225"/>
      <c r="BD265" s="225"/>
      <c r="BE265" s="225"/>
      <c r="BF265" s="225"/>
      <c r="BI265" s="34"/>
      <c r="BJ265" s="225"/>
      <c r="BK265" s="225"/>
      <c r="BL265" s="225"/>
      <c r="BM265" s="225"/>
      <c r="BP265" s="34"/>
      <c r="BQ265" s="202"/>
      <c r="BR265" s="202"/>
      <c r="BS265" s="202"/>
      <c r="BT265" s="202"/>
      <c r="BV265" s="7"/>
      <c r="BW265" s="7"/>
      <c r="BX265" s="128"/>
      <c r="BY265" s="7"/>
      <c r="BZ265" s="7"/>
      <c r="CA265" s="7"/>
      <c r="CB265" s="7"/>
      <c r="CC265" s="7"/>
      <c r="CD265" s="7"/>
      <c r="CE265" s="7"/>
      <c r="CF265" s="7"/>
      <c r="CG265" s="7"/>
      <c r="CH265" s="7"/>
      <c r="CI265" s="7"/>
    </row>
    <row r="266" spans="1:87" s="13" customFormat="1" ht="27" customHeight="1">
      <c r="A266" s="168"/>
      <c r="B266" s="169"/>
      <c r="C266" s="124"/>
      <c r="O266" s="34" t="s">
        <v>1</v>
      </c>
      <c r="P266" s="439"/>
      <c r="Q266" s="439"/>
      <c r="R266" s="439"/>
      <c r="S266" s="439"/>
      <c r="T266" s="13" t="s">
        <v>28</v>
      </c>
      <c r="U266" s="13" t="s">
        <v>3</v>
      </c>
      <c r="V266" s="34" t="s">
        <v>1</v>
      </c>
      <c r="W266" s="439"/>
      <c r="X266" s="439"/>
      <c r="Y266" s="439"/>
      <c r="Z266" s="439"/>
      <c r="AA266" s="13" t="s">
        <v>28</v>
      </c>
      <c r="AB266" s="13" t="s">
        <v>3</v>
      </c>
      <c r="AC266" s="34" t="s">
        <v>1</v>
      </c>
      <c r="AD266" s="258">
        <f>IF(P266="","",P266+W266)</f>
      </c>
      <c r="AE266" s="258"/>
      <c r="AF266" s="258"/>
      <c r="AG266" s="258"/>
      <c r="AH266" s="13" t="s">
        <v>28</v>
      </c>
      <c r="AI266" s="7" t="s">
        <v>3</v>
      </c>
      <c r="AJ266" s="7"/>
      <c r="AK266" s="128"/>
      <c r="AL266" s="7"/>
      <c r="AM266" s="7"/>
      <c r="AN266" s="7"/>
      <c r="AO266" s="7"/>
      <c r="AP266" s="124"/>
      <c r="BB266" s="34" t="s">
        <v>1</v>
      </c>
      <c r="BC266" s="483">
        <f>IF(AND(P266="",'確認申請書'!O266=""),"",IF(P266="",'確認申請書'!O266,P266))</f>
      </c>
      <c r="BD266" s="483"/>
      <c r="BE266" s="483">
        <f>IF(AND(R266="",'確認申請書'!Q265=""),"",IF(R266="",'確認申請書'!Q265,R266))</f>
      </c>
      <c r="BF266" s="483"/>
      <c r="BG266" s="13" t="s">
        <v>28</v>
      </c>
      <c r="BH266" s="13" t="s">
        <v>3</v>
      </c>
      <c r="BI266" s="34" t="s">
        <v>1</v>
      </c>
      <c r="BJ266" s="483">
        <f>IF(AND(W266="",'確認申請書'!V266=""),"",IF(W266="",'確認申請書'!V266,W266))</f>
      </c>
      <c r="BK266" s="483"/>
      <c r="BL266" s="483">
        <f>IF(AND(Y266="",'確認申請書'!X265=""),"",IF(Y266="",'確認申請書'!X265,Y266))</f>
      </c>
      <c r="BM266" s="483"/>
      <c r="BN266" s="13" t="s">
        <v>28</v>
      </c>
      <c r="BO266" s="13" t="s">
        <v>3</v>
      </c>
      <c r="BP266" s="34" t="s">
        <v>1</v>
      </c>
      <c r="BQ266" s="258">
        <f>IF(BC266="","",IF(BJ266="",BC266,BC266+BJ266))</f>
      </c>
      <c r="BR266" s="258"/>
      <c r="BS266" s="258"/>
      <c r="BT266" s="258"/>
      <c r="BU266" s="13" t="s">
        <v>28</v>
      </c>
      <c r="BV266" s="7" t="s">
        <v>3</v>
      </c>
      <c r="BW266" s="7"/>
      <c r="BX266" s="128"/>
      <c r="BY266" s="7"/>
      <c r="BZ266" s="7"/>
      <c r="CA266" s="7"/>
      <c r="CB266" s="7"/>
      <c r="CC266" s="7"/>
      <c r="CD266" s="7"/>
      <c r="CE266" s="7"/>
      <c r="CF266" s="7"/>
      <c r="CG266" s="7"/>
      <c r="CH266" s="7"/>
      <c r="CI266" s="7"/>
    </row>
    <row r="267" spans="1:87" s="13" customFormat="1" ht="27" customHeight="1">
      <c r="A267" s="168"/>
      <c r="B267" s="169"/>
      <c r="C267" s="124"/>
      <c r="F267" s="13" t="s">
        <v>546</v>
      </c>
      <c r="O267" s="34"/>
      <c r="P267" s="45"/>
      <c r="Q267" s="45"/>
      <c r="R267" s="45"/>
      <c r="S267" s="45"/>
      <c r="V267" s="34"/>
      <c r="W267" s="45"/>
      <c r="X267" s="45"/>
      <c r="Y267" s="45"/>
      <c r="Z267" s="45"/>
      <c r="AC267" s="34"/>
      <c r="AD267" s="45"/>
      <c r="AE267" s="45"/>
      <c r="AF267" s="45"/>
      <c r="AG267" s="45"/>
      <c r="AI267" s="7"/>
      <c r="AJ267" s="7"/>
      <c r="AK267" s="128"/>
      <c r="AL267" s="7"/>
      <c r="AM267" s="7"/>
      <c r="AN267" s="7"/>
      <c r="AO267" s="7"/>
      <c r="AP267" s="124"/>
      <c r="AS267" s="13" t="s">
        <v>546</v>
      </c>
      <c r="BB267" s="34"/>
      <c r="BC267" s="45"/>
      <c r="BD267" s="45"/>
      <c r="BE267" s="45"/>
      <c r="BF267" s="45"/>
      <c r="BI267" s="34"/>
      <c r="BJ267" s="45"/>
      <c r="BK267" s="45"/>
      <c r="BL267" s="45"/>
      <c r="BM267" s="45"/>
      <c r="BP267" s="34"/>
      <c r="BQ267" s="45"/>
      <c r="BR267" s="45"/>
      <c r="BS267" s="45"/>
      <c r="BT267" s="45"/>
      <c r="BV267" s="7"/>
      <c r="BW267" s="7"/>
      <c r="BX267" s="128"/>
      <c r="BY267" s="7"/>
      <c r="BZ267" s="7"/>
      <c r="CA267" s="7"/>
      <c r="CB267" s="7"/>
      <c r="CC267" s="7"/>
      <c r="CD267" s="7"/>
      <c r="CE267" s="7"/>
      <c r="CF267" s="7"/>
      <c r="CG267" s="7"/>
      <c r="CH267" s="7"/>
      <c r="CI267" s="7"/>
    </row>
    <row r="268" spans="1:87" s="13" customFormat="1" ht="27" customHeight="1">
      <c r="A268" s="168"/>
      <c r="B268" s="169"/>
      <c r="C268" s="124"/>
      <c r="O268" s="34" t="s">
        <v>1</v>
      </c>
      <c r="P268" s="439"/>
      <c r="Q268" s="439"/>
      <c r="R268" s="439"/>
      <c r="S268" s="439"/>
      <c r="T268" s="13" t="s">
        <v>28</v>
      </c>
      <c r="U268" s="13" t="s">
        <v>3</v>
      </c>
      <c r="V268" s="34" t="s">
        <v>1</v>
      </c>
      <c r="W268" s="439"/>
      <c r="X268" s="439"/>
      <c r="Y268" s="439"/>
      <c r="Z268" s="439"/>
      <c r="AA268" s="13" t="s">
        <v>28</v>
      </c>
      <c r="AB268" s="13" t="s">
        <v>3</v>
      </c>
      <c r="AC268" s="34" t="s">
        <v>1</v>
      </c>
      <c r="AD268" s="258">
        <f>IF(P268="","",P268+W268)</f>
      </c>
      <c r="AE268" s="258"/>
      <c r="AF268" s="258"/>
      <c r="AG268" s="258"/>
      <c r="AH268" s="13" t="s">
        <v>28</v>
      </c>
      <c r="AI268" s="7" t="s">
        <v>3</v>
      </c>
      <c r="AJ268" s="7"/>
      <c r="AK268" s="128"/>
      <c r="AL268" s="7"/>
      <c r="AM268" s="7"/>
      <c r="AN268" s="7"/>
      <c r="AO268" s="7"/>
      <c r="AP268" s="124"/>
      <c r="BB268" s="34" t="s">
        <v>1</v>
      </c>
      <c r="BC268" s="483">
        <f>IF(AND(P268="",'確認申請書'!O268=""),"",IF(P268="",'確認申請書'!O268,P268))</f>
      </c>
      <c r="BD268" s="483"/>
      <c r="BE268" s="483">
        <f>IF(AND(R268="",'確認申請書'!Q268=""),"",IF(R268="",'確認申請書'!Q268,R268))</f>
      </c>
      <c r="BF268" s="483"/>
      <c r="BG268" s="13" t="s">
        <v>28</v>
      </c>
      <c r="BH268" s="13" t="s">
        <v>3</v>
      </c>
      <c r="BI268" s="34" t="s">
        <v>1</v>
      </c>
      <c r="BJ268" s="483">
        <f>IF(AND(W268="",'確認申請書'!V268=""),"",IF(W268="",'確認申請書'!V268,W268))</f>
      </c>
      <c r="BK268" s="483"/>
      <c r="BL268" s="483">
        <f>IF(AND(Y268="",'確認申請書'!X268=""),"",IF(Y268="",'確認申請書'!X268,Y268))</f>
      </c>
      <c r="BM268" s="483"/>
      <c r="BN268" s="13" t="s">
        <v>28</v>
      </c>
      <c r="BO268" s="13" t="s">
        <v>3</v>
      </c>
      <c r="BP268" s="34" t="s">
        <v>1</v>
      </c>
      <c r="BQ268" s="258">
        <f>IF(BC268="","",IF(BJ268="",BC268,BC268+BJ268))</f>
      </c>
      <c r="BR268" s="258"/>
      <c r="BS268" s="258"/>
      <c r="BT268" s="258"/>
      <c r="BU268" s="13" t="s">
        <v>28</v>
      </c>
      <c r="BV268" s="7" t="s">
        <v>3</v>
      </c>
      <c r="BW268" s="7"/>
      <c r="BX268" s="128"/>
      <c r="BY268" s="7"/>
      <c r="BZ268" s="7"/>
      <c r="CA268" s="7"/>
      <c r="CB268" s="7"/>
      <c r="CC268" s="7"/>
      <c r="CD268" s="7"/>
      <c r="CE268" s="7"/>
      <c r="CF268" s="7"/>
      <c r="CG268" s="7"/>
      <c r="CH268" s="7"/>
      <c r="CI268" s="7"/>
    </row>
    <row r="269" spans="1:87" s="13" customFormat="1" ht="27" customHeight="1">
      <c r="A269" s="168"/>
      <c r="B269" s="169"/>
      <c r="C269" s="124"/>
      <c r="F269" s="13" t="s">
        <v>610</v>
      </c>
      <c r="O269" s="34"/>
      <c r="P269" s="45"/>
      <c r="Q269" s="45"/>
      <c r="R269" s="45"/>
      <c r="S269" s="45"/>
      <c r="V269" s="34"/>
      <c r="W269" s="45"/>
      <c r="X269" s="45"/>
      <c r="Y269" s="45"/>
      <c r="Z269" s="45"/>
      <c r="AC269" s="34"/>
      <c r="AD269" s="45"/>
      <c r="AE269" s="45"/>
      <c r="AF269" s="45"/>
      <c r="AG269" s="45"/>
      <c r="AI269" s="7"/>
      <c r="AJ269" s="7"/>
      <c r="AK269" s="128"/>
      <c r="AL269" s="7"/>
      <c r="AM269" s="7"/>
      <c r="AN269" s="7"/>
      <c r="AO269" s="7"/>
      <c r="AP269" s="124"/>
      <c r="AS269" s="13" t="s">
        <v>615</v>
      </c>
      <c r="BB269" s="34"/>
      <c r="BC269" s="45"/>
      <c r="BD269" s="45"/>
      <c r="BE269" s="45"/>
      <c r="BF269" s="45"/>
      <c r="BI269" s="34"/>
      <c r="BJ269" s="45"/>
      <c r="BK269" s="45"/>
      <c r="BL269" s="45"/>
      <c r="BM269" s="45"/>
      <c r="BP269" s="34"/>
      <c r="BQ269" s="45"/>
      <c r="BR269" s="45"/>
      <c r="BS269" s="45"/>
      <c r="BT269" s="45"/>
      <c r="BV269" s="7"/>
      <c r="BW269" s="7"/>
      <c r="BX269" s="128"/>
      <c r="BY269" s="7"/>
      <c r="BZ269" s="7"/>
      <c r="CA269" s="7"/>
      <c r="CB269" s="7"/>
      <c r="CC269" s="7"/>
      <c r="CD269" s="7"/>
      <c r="CE269" s="7"/>
      <c r="CF269" s="7"/>
      <c r="CG269" s="7"/>
      <c r="CH269" s="7"/>
      <c r="CI269" s="7"/>
    </row>
    <row r="270" spans="1:87" s="13" customFormat="1" ht="27" customHeight="1">
      <c r="A270" s="168"/>
      <c r="B270" s="169"/>
      <c r="C270" s="124"/>
      <c r="O270" s="34" t="s">
        <v>1</v>
      </c>
      <c r="P270" s="439"/>
      <c r="Q270" s="439"/>
      <c r="R270" s="439"/>
      <c r="S270" s="439"/>
      <c r="T270" s="13" t="s">
        <v>28</v>
      </c>
      <c r="U270" s="13" t="s">
        <v>3</v>
      </c>
      <c r="V270" s="34" t="s">
        <v>1</v>
      </c>
      <c r="W270" s="439"/>
      <c r="X270" s="439"/>
      <c r="Y270" s="439"/>
      <c r="Z270" s="439"/>
      <c r="AA270" s="13" t="s">
        <v>28</v>
      </c>
      <c r="AB270" s="13" t="s">
        <v>3</v>
      </c>
      <c r="AC270" s="34" t="s">
        <v>1</v>
      </c>
      <c r="AD270" s="258">
        <f>IF(P270="","",P270+W270)</f>
      </c>
      <c r="AE270" s="258"/>
      <c r="AF270" s="258"/>
      <c r="AG270" s="258"/>
      <c r="AH270" s="13" t="s">
        <v>28</v>
      </c>
      <c r="AI270" s="7" t="s">
        <v>3</v>
      </c>
      <c r="AJ270" s="7"/>
      <c r="AK270" s="128"/>
      <c r="AL270" s="7"/>
      <c r="AM270" s="7"/>
      <c r="AN270" s="7"/>
      <c r="AO270" s="7"/>
      <c r="AP270" s="124"/>
      <c r="BB270" s="34" t="s">
        <v>1</v>
      </c>
      <c r="BC270" s="483">
        <f>IF(AND(P270="",'確認申請書'!O270=""),"",IF(P270="",'確認申請書'!O270,P270))</f>
      </c>
      <c r="BD270" s="483"/>
      <c r="BE270" s="483">
        <f>IF(AND(R270="",'確認申請書'!Q270=""),"",IF(R270="",'確認申請書'!Q270,R270))</f>
      </c>
      <c r="BF270" s="483"/>
      <c r="BG270" s="13" t="s">
        <v>28</v>
      </c>
      <c r="BH270" s="13" t="s">
        <v>3</v>
      </c>
      <c r="BI270" s="34" t="s">
        <v>1</v>
      </c>
      <c r="BJ270" s="483">
        <f>IF(AND(W270="",'確認申請書'!V270=""),"",IF(W270="",'確認申請書'!V270,W270))</f>
      </c>
      <c r="BK270" s="483"/>
      <c r="BL270" s="483">
        <f>IF(AND(Y270="",'確認申請書'!X270=""),"",IF(Y270="",'確認申請書'!X270,Y270))</f>
      </c>
      <c r="BM270" s="483"/>
      <c r="BN270" s="13" t="s">
        <v>28</v>
      </c>
      <c r="BO270" s="13" t="s">
        <v>3</v>
      </c>
      <c r="BP270" s="34" t="s">
        <v>1</v>
      </c>
      <c r="BQ270" s="258">
        <f>IF(BC270="","",IF(BJ270="",BC270,BC270+BJ270))</f>
      </c>
      <c r="BR270" s="258"/>
      <c r="BS270" s="258"/>
      <c r="BT270" s="258"/>
      <c r="BU270" s="13" t="s">
        <v>28</v>
      </c>
      <c r="BV270" s="7" t="s">
        <v>3</v>
      </c>
      <c r="BW270" s="7"/>
      <c r="BX270" s="128"/>
      <c r="BY270" s="7"/>
      <c r="BZ270" s="7"/>
      <c r="CA270" s="7"/>
      <c r="CB270" s="7"/>
      <c r="CC270" s="7"/>
      <c r="CD270" s="7"/>
      <c r="CE270" s="7"/>
      <c r="CF270" s="7"/>
      <c r="CG270" s="7"/>
      <c r="CH270" s="7"/>
      <c r="CI270" s="7"/>
    </row>
    <row r="271" spans="1:87" s="13" customFormat="1" ht="27" customHeight="1">
      <c r="A271" s="168"/>
      <c r="B271" s="169"/>
      <c r="C271" s="124"/>
      <c r="F271" s="13" t="s">
        <v>972</v>
      </c>
      <c r="O271" s="34" t="s">
        <v>1</v>
      </c>
      <c r="P271" s="439"/>
      <c r="Q271" s="439"/>
      <c r="R271" s="439"/>
      <c r="S271" s="439"/>
      <c r="T271" s="13" t="s">
        <v>28</v>
      </c>
      <c r="U271" s="13" t="s">
        <v>3</v>
      </c>
      <c r="V271" s="34" t="s">
        <v>1</v>
      </c>
      <c r="W271" s="439"/>
      <c r="X271" s="439"/>
      <c r="Y271" s="439"/>
      <c r="Z271" s="439"/>
      <c r="AA271" s="13" t="s">
        <v>28</v>
      </c>
      <c r="AB271" s="13" t="s">
        <v>3</v>
      </c>
      <c r="AC271" s="34" t="s">
        <v>1</v>
      </c>
      <c r="AD271" s="258">
        <f>IF(P271="","",P271+W271)</f>
      </c>
      <c r="AE271" s="258"/>
      <c r="AF271" s="258"/>
      <c r="AG271" s="258"/>
      <c r="AH271" s="13" t="s">
        <v>28</v>
      </c>
      <c r="AI271" s="7" t="s">
        <v>3</v>
      </c>
      <c r="AJ271" s="7"/>
      <c r="AK271" s="128"/>
      <c r="AL271" s="7"/>
      <c r="AM271" s="7"/>
      <c r="AN271" s="7"/>
      <c r="AO271" s="7"/>
      <c r="AP271" s="124"/>
      <c r="AS271" s="13" t="s">
        <v>972</v>
      </c>
      <c r="BB271" s="34" t="s">
        <v>1</v>
      </c>
      <c r="BC271" s="483">
        <f>IF(AND(P271="",'確認申請書'!O271=""),"",IF(P271="",'確認申請書'!O271,P271))</f>
      </c>
      <c r="BD271" s="483"/>
      <c r="BE271" s="483">
        <f>IF(AND(R271="",'確認申請書'!Q271=""),"",IF(R271="",'確認申請書'!Q271,R271))</f>
      </c>
      <c r="BF271" s="483"/>
      <c r="BG271" s="13" t="s">
        <v>28</v>
      </c>
      <c r="BH271" s="13" t="s">
        <v>3</v>
      </c>
      <c r="BI271" s="34" t="s">
        <v>1</v>
      </c>
      <c r="BJ271" s="483">
        <f>IF(AND(W271="",'確認申請書'!V271=""),"",IF(W271="",'確認申請書'!V271,W271))</f>
      </c>
      <c r="BK271" s="483"/>
      <c r="BL271" s="483">
        <f>IF(AND(Y271="",'確認申請書'!X271=""),"",IF(Y271="",'確認申請書'!X271,Y271))</f>
      </c>
      <c r="BM271" s="483"/>
      <c r="BN271" s="13" t="s">
        <v>28</v>
      </c>
      <c r="BO271" s="13" t="s">
        <v>3</v>
      </c>
      <c r="BP271" s="34" t="s">
        <v>1</v>
      </c>
      <c r="BQ271" s="258">
        <f>IF(BC271="","",IF(BJ271="",BC271,BC271+BJ271))</f>
      </c>
      <c r="BR271" s="258"/>
      <c r="BS271" s="258"/>
      <c r="BT271" s="258"/>
      <c r="BU271" s="13" t="s">
        <v>28</v>
      </c>
      <c r="BV271" s="7" t="s">
        <v>3</v>
      </c>
      <c r="BW271" s="7"/>
      <c r="BX271" s="128"/>
      <c r="BY271" s="7"/>
      <c r="BZ271" s="7"/>
      <c r="CA271" s="7"/>
      <c r="CB271" s="7"/>
      <c r="CC271" s="7"/>
      <c r="CD271" s="7"/>
      <c r="CE271" s="7"/>
      <c r="CF271" s="7"/>
      <c r="CG271" s="7"/>
      <c r="CH271" s="7"/>
      <c r="CI271" s="7"/>
    </row>
    <row r="272" spans="1:87" s="13" customFormat="1" ht="27" customHeight="1">
      <c r="A272" s="168"/>
      <c r="B272" s="169"/>
      <c r="C272" s="124"/>
      <c r="F272" s="13" t="s">
        <v>973</v>
      </c>
      <c r="O272" s="34" t="s">
        <v>1</v>
      </c>
      <c r="P272" s="439"/>
      <c r="Q272" s="439"/>
      <c r="R272" s="439"/>
      <c r="S272" s="439"/>
      <c r="T272" s="13" t="s">
        <v>28</v>
      </c>
      <c r="U272" s="13" t="s">
        <v>3</v>
      </c>
      <c r="V272" s="34" t="s">
        <v>1</v>
      </c>
      <c r="W272" s="439"/>
      <c r="X272" s="439"/>
      <c r="Y272" s="439"/>
      <c r="Z272" s="439"/>
      <c r="AA272" s="13" t="s">
        <v>28</v>
      </c>
      <c r="AB272" s="13" t="s">
        <v>3</v>
      </c>
      <c r="AC272" s="34" t="s">
        <v>1</v>
      </c>
      <c r="AD272" s="258">
        <f>IF(P272="","",P272+W272)</f>
      </c>
      <c r="AE272" s="258"/>
      <c r="AF272" s="258"/>
      <c r="AG272" s="258"/>
      <c r="AH272" s="13" t="s">
        <v>28</v>
      </c>
      <c r="AI272" s="7" t="s">
        <v>3</v>
      </c>
      <c r="AJ272" s="7"/>
      <c r="AK272" s="128"/>
      <c r="AL272" s="7"/>
      <c r="AM272" s="7"/>
      <c r="AN272" s="7"/>
      <c r="AO272" s="7"/>
      <c r="AP272" s="124"/>
      <c r="AS272" s="13" t="s">
        <v>973</v>
      </c>
      <c r="BB272" s="34" t="s">
        <v>1</v>
      </c>
      <c r="BC272" s="483">
        <f>IF(AND(P272="",'確認申請書'!O272=""),"",IF(P272="",'確認申請書'!O272,P272))</f>
      </c>
      <c r="BD272" s="483"/>
      <c r="BE272" s="483">
        <f>IF(AND(R272="",'確認申請書'!Q272=""),"",IF(R272="",'確認申請書'!Q272,R272))</f>
      </c>
      <c r="BF272" s="483"/>
      <c r="BG272" s="13" t="s">
        <v>28</v>
      </c>
      <c r="BH272" s="13" t="s">
        <v>3</v>
      </c>
      <c r="BI272" s="34" t="s">
        <v>1</v>
      </c>
      <c r="BJ272" s="483">
        <f>IF(AND(W272="",'確認申請書'!V272=""),"",IF(W272="",'確認申請書'!V272,W272))</f>
      </c>
      <c r="BK272" s="483"/>
      <c r="BL272" s="483">
        <f>IF(AND(Y272="",'確認申請書'!X272=""),"",IF(Y272="",'確認申請書'!X272,Y272))</f>
      </c>
      <c r="BM272" s="483"/>
      <c r="BN272" s="13" t="s">
        <v>28</v>
      </c>
      <c r="BO272" s="13" t="s">
        <v>3</v>
      </c>
      <c r="BP272" s="34" t="s">
        <v>1</v>
      </c>
      <c r="BQ272" s="347">
        <f>IF(BC272="","",IF(BJ272="",BC272,BC272+BJ272))</f>
      </c>
      <c r="BR272" s="347"/>
      <c r="BS272" s="347"/>
      <c r="BT272" s="347"/>
      <c r="BU272" s="13" t="s">
        <v>28</v>
      </c>
      <c r="BV272" s="7" t="s">
        <v>3</v>
      </c>
      <c r="BW272" s="7"/>
      <c r="BX272" s="128"/>
      <c r="BY272" s="7"/>
      <c r="BZ272" s="7"/>
      <c r="CA272" s="7"/>
      <c r="CB272" s="7"/>
      <c r="CC272" s="7"/>
      <c r="CD272" s="7"/>
      <c r="CE272" s="7"/>
      <c r="CF272" s="7"/>
      <c r="CG272" s="7"/>
      <c r="CH272" s="7"/>
      <c r="CI272" s="7"/>
    </row>
    <row r="273" spans="1:87" s="13" customFormat="1" ht="27" customHeight="1">
      <c r="A273" s="168"/>
      <c r="B273" s="169"/>
      <c r="C273" s="124"/>
      <c r="F273" s="13" t="s">
        <v>959</v>
      </c>
      <c r="O273" s="34" t="s">
        <v>1</v>
      </c>
      <c r="P273" s="439"/>
      <c r="Q273" s="439"/>
      <c r="R273" s="439"/>
      <c r="S273" s="439"/>
      <c r="T273" s="13" t="s">
        <v>28</v>
      </c>
      <c r="U273" s="13" t="s">
        <v>3</v>
      </c>
      <c r="V273" s="34" t="s">
        <v>1</v>
      </c>
      <c r="W273" s="439"/>
      <c r="X273" s="439"/>
      <c r="Y273" s="439"/>
      <c r="Z273" s="439"/>
      <c r="AA273" s="13" t="s">
        <v>28</v>
      </c>
      <c r="AB273" s="13" t="s">
        <v>3</v>
      </c>
      <c r="AC273" s="34" t="s">
        <v>1</v>
      </c>
      <c r="AD273" s="258">
        <f>IF(P273="","",P273+W273)</f>
      </c>
      <c r="AE273" s="258"/>
      <c r="AF273" s="258"/>
      <c r="AG273" s="258"/>
      <c r="AH273" s="13" t="s">
        <v>28</v>
      </c>
      <c r="AI273" s="7" t="s">
        <v>3</v>
      </c>
      <c r="AJ273" s="7"/>
      <c r="AK273" s="128"/>
      <c r="AL273" s="7"/>
      <c r="AM273" s="7"/>
      <c r="AN273" s="7"/>
      <c r="AO273" s="7"/>
      <c r="AP273" s="124"/>
      <c r="AS273" s="13" t="s">
        <v>959</v>
      </c>
      <c r="BB273" s="34" t="s">
        <v>1</v>
      </c>
      <c r="BC273" s="483">
        <f>IF(AND(P273="",'確認申請書'!O273=""),"",IF(P273="",'確認申請書'!O273,P273))</f>
      </c>
      <c r="BD273" s="483"/>
      <c r="BE273" s="483">
        <f>IF(AND(R273="",'確認申請書'!Q273=""),"",IF(R273="",'確認申請書'!Q273,R273))</f>
      </c>
      <c r="BF273" s="483"/>
      <c r="BG273" s="13" t="s">
        <v>28</v>
      </c>
      <c r="BH273" s="13" t="s">
        <v>3</v>
      </c>
      <c r="BI273" s="34" t="s">
        <v>1</v>
      </c>
      <c r="BJ273" s="483">
        <f>IF(AND(W273="",'確認申請書'!V273=""),"",IF(W273="",'確認申請書'!V273,W273))</f>
      </c>
      <c r="BK273" s="483"/>
      <c r="BL273" s="483">
        <f>IF(AND(Y273="",'確認申請書'!X273=""),"",IF(Y273="",'確認申請書'!X273,Y273))</f>
      </c>
      <c r="BM273" s="483"/>
      <c r="BN273" s="13" t="s">
        <v>28</v>
      </c>
      <c r="BO273" s="13" t="s">
        <v>3</v>
      </c>
      <c r="BP273" s="34" t="s">
        <v>1</v>
      </c>
      <c r="BQ273" s="347">
        <f>IF(BC273="","",IF(BJ273="",BC273,BC273+BJ273))</f>
      </c>
      <c r="BR273" s="347"/>
      <c r="BS273" s="347"/>
      <c r="BT273" s="347"/>
      <c r="BU273" s="13" t="s">
        <v>28</v>
      </c>
      <c r="BV273" s="7" t="s">
        <v>3</v>
      </c>
      <c r="BW273" s="7"/>
      <c r="BX273" s="128"/>
      <c r="BY273" s="7"/>
      <c r="BZ273" s="7"/>
      <c r="CA273" s="7"/>
      <c r="CB273" s="7"/>
      <c r="CC273" s="7"/>
      <c r="CD273" s="7"/>
      <c r="CE273" s="7"/>
      <c r="CF273" s="7"/>
      <c r="CG273" s="7"/>
      <c r="CH273" s="7"/>
      <c r="CI273" s="7"/>
    </row>
    <row r="274" spans="1:87" s="13" customFormat="1" ht="27" customHeight="1">
      <c r="A274" s="168"/>
      <c r="B274" s="169"/>
      <c r="C274" s="124"/>
      <c r="F274" s="13" t="s">
        <v>960</v>
      </c>
      <c r="O274" s="34" t="s">
        <v>1</v>
      </c>
      <c r="P274" s="439"/>
      <c r="Q274" s="439"/>
      <c r="R274" s="439"/>
      <c r="S274" s="439"/>
      <c r="T274" s="13" t="s">
        <v>28</v>
      </c>
      <c r="U274" s="13" t="s">
        <v>3</v>
      </c>
      <c r="V274" s="34" t="s">
        <v>1</v>
      </c>
      <c r="W274" s="439"/>
      <c r="X274" s="439"/>
      <c r="Y274" s="439"/>
      <c r="Z274" s="439"/>
      <c r="AA274" s="13" t="s">
        <v>28</v>
      </c>
      <c r="AB274" s="13" t="s">
        <v>3</v>
      </c>
      <c r="AC274" s="34" t="s">
        <v>1</v>
      </c>
      <c r="AD274" s="258">
        <f>IF(P274="","",P274+W274)</f>
      </c>
      <c r="AE274" s="258"/>
      <c r="AF274" s="258"/>
      <c r="AG274" s="258"/>
      <c r="AH274" s="13" t="s">
        <v>28</v>
      </c>
      <c r="AI274" s="7" t="s">
        <v>3</v>
      </c>
      <c r="AJ274" s="7"/>
      <c r="AK274" s="128"/>
      <c r="AL274" s="7"/>
      <c r="AM274" s="7"/>
      <c r="AN274" s="7"/>
      <c r="AO274" s="7"/>
      <c r="AP274" s="124"/>
      <c r="AS274" s="13" t="s">
        <v>960</v>
      </c>
      <c r="BB274" s="34" t="s">
        <v>1</v>
      </c>
      <c r="BC274" s="483">
        <f>IF(AND(P274="",'確認申請書'!O274=""),"",IF(P274="",'確認申請書'!O274,P274))</f>
      </c>
      <c r="BD274" s="483"/>
      <c r="BE274" s="483">
        <f>IF(AND(R274="",'確認申請書'!Q274=""),"",IF(R274="",'確認申請書'!Q274,R274))</f>
      </c>
      <c r="BF274" s="483"/>
      <c r="BG274" s="13" t="s">
        <v>28</v>
      </c>
      <c r="BH274" s="13" t="s">
        <v>3</v>
      </c>
      <c r="BI274" s="34" t="s">
        <v>1</v>
      </c>
      <c r="BJ274" s="483">
        <f>IF(AND(W274="",'確認申請書'!V274=""),"",IF(W274="",'確認申請書'!V274,W274))</f>
      </c>
      <c r="BK274" s="483"/>
      <c r="BL274" s="483">
        <f>IF(AND(Y274="",'確認申請書'!X274=""),"",IF(Y274="",'確認申請書'!X274,Y274))</f>
      </c>
      <c r="BM274" s="483"/>
      <c r="BN274" s="13" t="s">
        <v>28</v>
      </c>
      <c r="BO274" s="13" t="s">
        <v>3</v>
      </c>
      <c r="BP274" s="34" t="s">
        <v>1</v>
      </c>
      <c r="BQ274" s="347">
        <f>IF(BC274="","",IF(BJ274="",BC274,BC274+BJ274))</f>
      </c>
      <c r="BR274" s="347"/>
      <c r="BS274" s="347"/>
      <c r="BT274" s="347"/>
      <c r="BU274" s="13" t="s">
        <v>28</v>
      </c>
      <c r="BV274" s="7" t="s">
        <v>3</v>
      </c>
      <c r="BW274" s="7"/>
      <c r="BX274" s="128"/>
      <c r="BY274" s="7"/>
      <c r="BZ274" s="7"/>
      <c r="CA274" s="7"/>
      <c r="CB274" s="7"/>
      <c r="CC274" s="7"/>
      <c r="CD274" s="7"/>
      <c r="CE274" s="7"/>
      <c r="CF274" s="7"/>
      <c r="CG274" s="7"/>
      <c r="CH274" s="7"/>
      <c r="CI274" s="7"/>
    </row>
    <row r="275" spans="1:87" s="13" customFormat="1" ht="27" customHeight="1">
      <c r="A275" s="168"/>
      <c r="B275" s="169"/>
      <c r="C275" s="124"/>
      <c r="F275" s="13" t="s">
        <v>961</v>
      </c>
      <c r="O275" s="76"/>
      <c r="P275" s="202"/>
      <c r="Q275" s="202"/>
      <c r="R275" s="202"/>
      <c r="S275" s="202"/>
      <c r="T275" s="7"/>
      <c r="U275" s="7"/>
      <c r="V275" s="76"/>
      <c r="W275" s="202"/>
      <c r="X275" s="202"/>
      <c r="Y275" s="202"/>
      <c r="Z275" s="202"/>
      <c r="AA275" s="7"/>
      <c r="AB275" s="7"/>
      <c r="AC275" s="76"/>
      <c r="AD275" s="202"/>
      <c r="AE275" s="202"/>
      <c r="AF275" s="202"/>
      <c r="AG275" s="202"/>
      <c r="AH275" s="7"/>
      <c r="AI275" s="7"/>
      <c r="AJ275" s="7"/>
      <c r="AK275" s="128"/>
      <c r="AL275" s="7"/>
      <c r="AM275" s="7"/>
      <c r="AN275" s="7"/>
      <c r="AO275" s="7"/>
      <c r="AP275" s="124"/>
      <c r="AS275" s="13" t="s">
        <v>961</v>
      </c>
      <c r="BB275" s="34"/>
      <c r="BC275" s="45"/>
      <c r="BD275" s="45"/>
      <c r="BE275" s="45"/>
      <c r="BF275" s="45"/>
      <c r="BI275" s="34"/>
      <c r="BJ275" s="45"/>
      <c r="BK275" s="45"/>
      <c r="BL275" s="45"/>
      <c r="BM275" s="45"/>
      <c r="BP275" s="34"/>
      <c r="BQ275" s="45"/>
      <c r="BR275" s="45"/>
      <c r="BS275" s="45"/>
      <c r="BT275" s="45"/>
      <c r="BV275" s="7"/>
      <c r="BW275" s="7"/>
      <c r="BX275" s="128"/>
      <c r="BY275" s="7"/>
      <c r="BZ275" s="7"/>
      <c r="CA275" s="7"/>
      <c r="CB275" s="7"/>
      <c r="CC275" s="7"/>
      <c r="CD275" s="7"/>
      <c r="CE275" s="7"/>
      <c r="CF275" s="7"/>
      <c r="CG275" s="7"/>
      <c r="CH275" s="7"/>
      <c r="CI275" s="7"/>
    </row>
    <row r="276" spans="1:87" s="13" customFormat="1" ht="27" customHeight="1">
      <c r="A276" s="168"/>
      <c r="B276" s="169"/>
      <c r="C276" s="124"/>
      <c r="O276" s="34" t="s">
        <v>1</v>
      </c>
      <c r="P276" s="439"/>
      <c r="Q276" s="439"/>
      <c r="R276" s="439"/>
      <c r="S276" s="439"/>
      <c r="T276" s="13" t="s">
        <v>28</v>
      </c>
      <c r="U276" s="13" t="s">
        <v>3</v>
      </c>
      <c r="V276" s="34" t="s">
        <v>1</v>
      </c>
      <c r="W276" s="439"/>
      <c r="X276" s="439"/>
      <c r="Y276" s="439"/>
      <c r="Z276" s="439"/>
      <c r="AA276" s="13" t="s">
        <v>28</v>
      </c>
      <c r="AB276" s="13" t="s">
        <v>3</v>
      </c>
      <c r="AC276" s="34" t="s">
        <v>1</v>
      </c>
      <c r="AD276" s="258">
        <f aca="true" t="shared" si="1" ref="AD276:AD281">IF(P276="","",P276+W276)</f>
      </c>
      <c r="AE276" s="258"/>
      <c r="AF276" s="258"/>
      <c r="AG276" s="258"/>
      <c r="AH276" s="13" t="s">
        <v>28</v>
      </c>
      <c r="AI276" s="7" t="s">
        <v>3</v>
      </c>
      <c r="AJ276" s="7"/>
      <c r="AK276" s="128"/>
      <c r="AL276" s="7"/>
      <c r="AM276" s="7"/>
      <c r="AN276" s="7"/>
      <c r="AO276" s="7"/>
      <c r="AP276" s="124"/>
      <c r="BB276" s="34" t="s">
        <v>1</v>
      </c>
      <c r="BC276" s="483">
        <f>IF(AND(P276="",'確認申請書'!O276=""),"",IF(P276="",'確認申請書'!O276,P276))</f>
      </c>
      <c r="BD276" s="483"/>
      <c r="BE276" s="483">
        <f>IF(AND(R276="",'確認申請書'!Q276=""),"",IF(R276="",'確認申請書'!Q276,R276))</f>
      </c>
      <c r="BF276" s="483"/>
      <c r="BG276" s="13" t="s">
        <v>28</v>
      </c>
      <c r="BH276" s="13" t="s">
        <v>3</v>
      </c>
      <c r="BI276" s="34" t="s">
        <v>1</v>
      </c>
      <c r="BJ276" s="483">
        <f>IF(AND(W276="",'確認申請書'!V276=""),"",IF(W276="",'確認申請書'!V276,W276))</f>
      </c>
      <c r="BK276" s="483"/>
      <c r="BL276" s="483">
        <f>IF(AND(Y276="",'確認申請書'!X276=""),"",IF(Y276="",'確認申請書'!X276,Y276))</f>
      </c>
      <c r="BM276" s="483"/>
      <c r="BN276" s="13" t="s">
        <v>28</v>
      </c>
      <c r="BO276" s="13" t="s">
        <v>3</v>
      </c>
      <c r="BP276" s="34" t="s">
        <v>1</v>
      </c>
      <c r="BQ276" s="258">
        <f aca="true" t="shared" si="2" ref="BQ276:BQ281">IF(BC276="","",IF(BJ276="",BC276,BC276+BJ276))</f>
      </c>
      <c r="BR276" s="258"/>
      <c r="BS276" s="258"/>
      <c r="BT276" s="258"/>
      <c r="BU276" s="13" t="s">
        <v>28</v>
      </c>
      <c r="BV276" s="7" t="s">
        <v>3</v>
      </c>
      <c r="BW276" s="7"/>
      <c r="BX276" s="128"/>
      <c r="BY276" s="7"/>
      <c r="BZ276" s="7"/>
      <c r="CA276" s="7"/>
      <c r="CB276" s="7"/>
      <c r="CC276" s="7"/>
      <c r="CD276" s="7"/>
      <c r="CE276" s="7"/>
      <c r="CF276" s="7"/>
      <c r="CG276" s="7"/>
      <c r="CH276" s="7"/>
      <c r="CI276" s="7"/>
    </row>
    <row r="277" spans="1:87" s="13" customFormat="1" ht="27" customHeight="1">
      <c r="A277" s="168"/>
      <c r="B277" s="169"/>
      <c r="C277" s="124"/>
      <c r="F277" s="13" t="s">
        <v>962</v>
      </c>
      <c r="O277" s="34" t="s">
        <v>1</v>
      </c>
      <c r="P277" s="439"/>
      <c r="Q277" s="439"/>
      <c r="R277" s="439"/>
      <c r="S277" s="439"/>
      <c r="T277" s="13" t="s">
        <v>28</v>
      </c>
      <c r="U277" s="13" t="s">
        <v>3</v>
      </c>
      <c r="V277" s="34" t="s">
        <v>1</v>
      </c>
      <c r="W277" s="439"/>
      <c r="X277" s="439"/>
      <c r="Y277" s="439"/>
      <c r="Z277" s="439"/>
      <c r="AA277" s="13" t="s">
        <v>28</v>
      </c>
      <c r="AB277" s="13" t="s">
        <v>3</v>
      </c>
      <c r="AC277" s="34" t="s">
        <v>1</v>
      </c>
      <c r="AD277" s="258">
        <f t="shared" si="1"/>
      </c>
      <c r="AE277" s="258"/>
      <c r="AF277" s="258"/>
      <c r="AG277" s="258"/>
      <c r="AH277" s="13" t="s">
        <v>28</v>
      </c>
      <c r="AI277" s="7" t="s">
        <v>3</v>
      </c>
      <c r="AJ277" s="7"/>
      <c r="AK277" s="128"/>
      <c r="AL277" s="7"/>
      <c r="AM277" s="7"/>
      <c r="AN277" s="7"/>
      <c r="AO277" s="7"/>
      <c r="AP277" s="124"/>
      <c r="AS277" s="13" t="s">
        <v>962</v>
      </c>
      <c r="BB277" s="34" t="s">
        <v>1</v>
      </c>
      <c r="BC277" s="483">
        <f>IF(AND(P277="",'確認申請書'!O277=""),"",IF(P277="",'確認申請書'!O277,P277))</f>
      </c>
      <c r="BD277" s="483"/>
      <c r="BE277" s="483">
        <f>IF(AND(R277="",'確認申請書'!Q277=""),"",IF(R277="",'確認申請書'!Q277,R277))</f>
      </c>
      <c r="BF277" s="483"/>
      <c r="BG277" s="13" t="s">
        <v>28</v>
      </c>
      <c r="BH277" s="13" t="s">
        <v>3</v>
      </c>
      <c r="BI277" s="34" t="s">
        <v>1</v>
      </c>
      <c r="BJ277" s="483">
        <f>IF(AND(W277="",'確認申請書'!V277=""),"",IF(W277="",'確認申請書'!V277,W277))</f>
      </c>
      <c r="BK277" s="483"/>
      <c r="BL277" s="483">
        <f>IF(AND(Y277="",'確認申請書'!X277=""),"",IF(Y277="",'確認申請書'!X277,Y277))</f>
      </c>
      <c r="BM277" s="483"/>
      <c r="BN277" s="13" t="s">
        <v>28</v>
      </c>
      <c r="BO277" s="13" t="s">
        <v>3</v>
      </c>
      <c r="BP277" s="34" t="s">
        <v>1</v>
      </c>
      <c r="BQ277" s="258">
        <f t="shared" si="2"/>
      </c>
      <c r="BR277" s="258"/>
      <c r="BS277" s="258"/>
      <c r="BT277" s="258"/>
      <c r="BU277" s="13" t="s">
        <v>28</v>
      </c>
      <c r="BV277" s="7" t="s">
        <v>3</v>
      </c>
      <c r="BW277" s="7"/>
      <c r="BX277" s="128"/>
      <c r="BY277" s="7"/>
      <c r="BZ277" s="7"/>
      <c r="CA277" s="7"/>
      <c r="CB277" s="7"/>
      <c r="CC277" s="7"/>
      <c r="CD277" s="7"/>
      <c r="CE277" s="7"/>
      <c r="CF277" s="7"/>
      <c r="CG277" s="7"/>
      <c r="CH277" s="7"/>
      <c r="CI277" s="7"/>
    </row>
    <row r="278" spans="1:87" s="13" customFormat="1" ht="27" customHeight="1">
      <c r="A278" s="168"/>
      <c r="B278" s="169"/>
      <c r="C278" s="124"/>
      <c r="F278" s="343" t="s">
        <v>974</v>
      </c>
      <c r="G278" s="343"/>
      <c r="H278" s="343"/>
      <c r="I278" s="343"/>
      <c r="J278" s="343"/>
      <c r="K278" s="343"/>
      <c r="L278" s="343"/>
      <c r="M278" s="343"/>
      <c r="N278" s="343"/>
      <c r="O278" s="34" t="s">
        <v>1</v>
      </c>
      <c r="P278" s="439"/>
      <c r="Q278" s="439"/>
      <c r="R278" s="439"/>
      <c r="S278" s="439"/>
      <c r="T278" s="13" t="s">
        <v>28</v>
      </c>
      <c r="U278" s="13" t="s">
        <v>3</v>
      </c>
      <c r="V278" s="34" t="s">
        <v>1</v>
      </c>
      <c r="W278" s="439"/>
      <c r="X278" s="439"/>
      <c r="Y278" s="439"/>
      <c r="Z278" s="439"/>
      <c r="AA278" s="13" t="s">
        <v>28</v>
      </c>
      <c r="AB278" s="13" t="s">
        <v>3</v>
      </c>
      <c r="AC278" s="34" t="s">
        <v>1</v>
      </c>
      <c r="AD278" s="258">
        <f t="shared" si="1"/>
      </c>
      <c r="AE278" s="258"/>
      <c r="AF278" s="258"/>
      <c r="AG278" s="258"/>
      <c r="AH278" s="13" t="s">
        <v>28</v>
      </c>
      <c r="AI278" s="7" t="s">
        <v>3</v>
      </c>
      <c r="AJ278" s="7"/>
      <c r="AK278" s="128"/>
      <c r="AL278" s="7"/>
      <c r="AM278" s="7"/>
      <c r="AN278" s="7"/>
      <c r="AO278" s="7"/>
      <c r="AP278" s="124"/>
      <c r="AS278" s="343" t="s">
        <v>974</v>
      </c>
      <c r="AT278" s="343"/>
      <c r="AU278" s="343"/>
      <c r="AV278" s="343"/>
      <c r="AW278" s="343"/>
      <c r="AX278" s="343"/>
      <c r="AY278" s="343"/>
      <c r="AZ278" s="343"/>
      <c r="BA278" s="343"/>
      <c r="BB278" s="34" t="s">
        <v>1</v>
      </c>
      <c r="BC278" s="483">
        <f>IF(AND(P278="",'確認申請書'!O278=""),"",IF(P278="",'確認申請書'!O278,P278))</f>
      </c>
      <c r="BD278" s="483"/>
      <c r="BE278" s="483">
        <f>IF(AND(R278="",'確認申請書'!Q277=""),"",IF(R278="",'確認申請書'!Q277,R278))</f>
      </c>
      <c r="BF278" s="483"/>
      <c r="BG278" s="13" t="s">
        <v>28</v>
      </c>
      <c r="BH278" s="13" t="s">
        <v>3</v>
      </c>
      <c r="BI278" s="34" t="s">
        <v>1</v>
      </c>
      <c r="BJ278" s="483">
        <f>IF(AND(W278="",'確認申請書'!V278=""),"",IF(W278="",'確認申請書'!V278,W278))</f>
      </c>
      <c r="BK278" s="483"/>
      <c r="BL278" s="483">
        <f>IF(AND(Y278="",'確認申請書'!X277=""),"",IF(Y278="",'確認申請書'!X277,Y278))</f>
      </c>
      <c r="BM278" s="483"/>
      <c r="BN278" s="13" t="s">
        <v>28</v>
      </c>
      <c r="BO278" s="13" t="s">
        <v>3</v>
      </c>
      <c r="BP278" s="34" t="s">
        <v>1</v>
      </c>
      <c r="BQ278" s="347">
        <f t="shared" si="2"/>
      </c>
      <c r="BR278" s="347"/>
      <c r="BS278" s="347"/>
      <c r="BT278" s="347"/>
      <c r="BU278" s="13" t="s">
        <v>28</v>
      </c>
      <c r="BV278" s="7" t="s">
        <v>3</v>
      </c>
      <c r="BW278" s="7"/>
      <c r="BX278" s="128"/>
      <c r="BY278" s="7"/>
      <c r="BZ278" s="7"/>
      <c r="CA278" s="7"/>
      <c r="CB278" s="7"/>
      <c r="CC278" s="7"/>
      <c r="CD278" s="7"/>
      <c r="CE278" s="7"/>
      <c r="CF278" s="7"/>
      <c r="CG278" s="7"/>
      <c r="CH278" s="7"/>
      <c r="CI278" s="7"/>
    </row>
    <row r="279" spans="1:87" s="13" customFormat="1" ht="27" customHeight="1">
      <c r="A279" s="168"/>
      <c r="B279" s="169"/>
      <c r="C279" s="124"/>
      <c r="F279" s="13" t="s">
        <v>975</v>
      </c>
      <c r="G279" s="41"/>
      <c r="H279" s="41"/>
      <c r="I279" s="41"/>
      <c r="J279" s="41"/>
      <c r="K279" s="41"/>
      <c r="L279" s="41"/>
      <c r="M279" s="41"/>
      <c r="N279" s="41"/>
      <c r="O279" s="34" t="s">
        <v>1</v>
      </c>
      <c r="P279" s="439"/>
      <c r="Q279" s="439"/>
      <c r="R279" s="439"/>
      <c r="S279" s="439"/>
      <c r="T279" s="13" t="s">
        <v>28</v>
      </c>
      <c r="U279" s="13" t="s">
        <v>3</v>
      </c>
      <c r="V279" s="34" t="s">
        <v>1</v>
      </c>
      <c r="W279" s="439"/>
      <c r="X279" s="439"/>
      <c r="Y279" s="439"/>
      <c r="Z279" s="439"/>
      <c r="AA279" s="13" t="s">
        <v>28</v>
      </c>
      <c r="AB279" s="13" t="s">
        <v>3</v>
      </c>
      <c r="AC279" s="34" t="s">
        <v>1</v>
      </c>
      <c r="AD279" s="258">
        <f t="shared" si="1"/>
      </c>
      <c r="AE279" s="258"/>
      <c r="AF279" s="258"/>
      <c r="AG279" s="258"/>
      <c r="AH279" s="13" t="s">
        <v>28</v>
      </c>
      <c r="AI279" s="7" t="s">
        <v>3</v>
      </c>
      <c r="AJ279" s="7"/>
      <c r="AK279" s="128"/>
      <c r="AL279" s="7"/>
      <c r="AM279" s="7"/>
      <c r="AN279" s="7"/>
      <c r="AO279" s="7"/>
      <c r="AP279" s="124"/>
      <c r="AS279" s="13" t="s">
        <v>975</v>
      </c>
      <c r="AT279" s="41"/>
      <c r="AU279" s="41"/>
      <c r="AV279" s="41"/>
      <c r="AW279" s="41"/>
      <c r="AX279" s="41"/>
      <c r="AY279" s="41"/>
      <c r="AZ279" s="41"/>
      <c r="BA279" s="41"/>
      <c r="BB279" s="34" t="s">
        <v>1</v>
      </c>
      <c r="BC279" s="483">
        <f>IF(AND(P279="",'確認申請書'!O279=""),"",IF(P279="",'確認申請書'!O279,P279))</f>
      </c>
      <c r="BD279" s="483"/>
      <c r="BE279" s="483">
        <f>IF(AND(R279="",'確認申請書'!Q278=""),"",IF(R279="",'確認申請書'!Q278,R279))</f>
      </c>
      <c r="BF279" s="483"/>
      <c r="BG279" s="13" t="s">
        <v>28</v>
      </c>
      <c r="BH279" s="13" t="s">
        <v>3</v>
      </c>
      <c r="BI279" s="34" t="s">
        <v>1</v>
      </c>
      <c r="BJ279" s="483">
        <f>IF(AND(W279="",'確認申請書'!V279=""),"",IF(W279="",'確認申請書'!V279,W279))</f>
      </c>
      <c r="BK279" s="483"/>
      <c r="BL279" s="483">
        <f>IF(AND(Y279="",'確認申請書'!X278=""),"",IF(Y279="",'確認申請書'!X278,Y279))</f>
      </c>
      <c r="BM279" s="483"/>
      <c r="BN279" s="13" t="s">
        <v>28</v>
      </c>
      <c r="BO279" s="13" t="s">
        <v>3</v>
      </c>
      <c r="BP279" s="34" t="s">
        <v>1</v>
      </c>
      <c r="BQ279" s="347">
        <f t="shared" si="2"/>
      </c>
      <c r="BR279" s="347"/>
      <c r="BS279" s="347"/>
      <c r="BT279" s="347"/>
      <c r="BU279" s="13" t="s">
        <v>28</v>
      </c>
      <c r="BV279" s="7" t="s">
        <v>3</v>
      </c>
      <c r="BW279" s="7"/>
      <c r="BX279" s="128"/>
      <c r="BY279" s="7"/>
      <c r="BZ279" s="7"/>
      <c r="CA279" s="7"/>
      <c r="CB279" s="7"/>
      <c r="CC279" s="7"/>
      <c r="CD279" s="7"/>
      <c r="CE279" s="7"/>
      <c r="CF279" s="7"/>
      <c r="CG279" s="7"/>
      <c r="CH279" s="7"/>
      <c r="CI279" s="7"/>
    </row>
    <row r="280" spans="1:87" s="13" customFormat="1" ht="27" customHeight="1">
      <c r="A280" s="168"/>
      <c r="B280" s="169"/>
      <c r="C280" s="124"/>
      <c r="F280" s="13" t="s">
        <v>965</v>
      </c>
      <c r="O280" s="34" t="s">
        <v>1</v>
      </c>
      <c r="P280" s="439"/>
      <c r="Q280" s="439"/>
      <c r="R280" s="439"/>
      <c r="S280" s="439"/>
      <c r="T280" s="13" t="s">
        <v>28</v>
      </c>
      <c r="U280" s="13" t="s">
        <v>3</v>
      </c>
      <c r="V280" s="34" t="s">
        <v>1</v>
      </c>
      <c r="W280" s="439"/>
      <c r="X280" s="439"/>
      <c r="Y280" s="439"/>
      <c r="Z280" s="439"/>
      <c r="AA280" s="13" t="s">
        <v>28</v>
      </c>
      <c r="AB280" s="13" t="s">
        <v>3</v>
      </c>
      <c r="AC280" s="34" t="s">
        <v>1</v>
      </c>
      <c r="AD280" s="258">
        <f t="shared" si="1"/>
      </c>
      <c r="AE280" s="258"/>
      <c r="AF280" s="258"/>
      <c r="AG280" s="258"/>
      <c r="AH280" s="13" t="s">
        <v>28</v>
      </c>
      <c r="AI280" s="7" t="s">
        <v>3</v>
      </c>
      <c r="AJ280" s="7"/>
      <c r="AK280" s="128"/>
      <c r="AL280" s="7"/>
      <c r="AM280" s="7"/>
      <c r="AN280" s="7"/>
      <c r="AO280" s="7"/>
      <c r="AP280" s="124"/>
      <c r="AS280" s="13" t="s">
        <v>965</v>
      </c>
      <c r="BB280" s="34" t="s">
        <v>1</v>
      </c>
      <c r="BC280" s="483">
        <f>IF(AND(P280="",'確認申請書'!O280=""),"",IF(P280="",'確認申請書'!O280,P280))</f>
      </c>
      <c r="BD280" s="483"/>
      <c r="BE280" s="483">
        <f>IF(AND(R280="",'確認申請書'!Q278=""),"",IF(R280="",'確認申請書'!Q278,R280))</f>
      </c>
      <c r="BF280" s="483"/>
      <c r="BG280" s="13" t="s">
        <v>28</v>
      </c>
      <c r="BH280" s="13" t="s">
        <v>3</v>
      </c>
      <c r="BI280" s="34" t="s">
        <v>1</v>
      </c>
      <c r="BJ280" s="483">
        <f>IF(AND(W280="",'確認申請書'!V280=""),"",IF(W280="",'確認申請書'!V280,W280))</f>
      </c>
      <c r="BK280" s="483"/>
      <c r="BL280" s="483">
        <f>IF(AND(Y280="",'確認申請書'!X278=""),"",IF(Y280="",'確認申請書'!X278,Y280))</f>
      </c>
      <c r="BM280" s="483"/>
      <c r="BN280" s="13" t="s">
        <v>28</v>
      </c>
      <c r="BO280" s="13" t="s">
        <v>3</v>
      </c>
      <c r="BP280" s="34" t="s">
        <v>1</v>
      </c>
      <c r="BQ280" s="347">
        <f t="shared" si="2"/>
      </c>
      <c r="BR280" s="347"/>
      <c r="BS280" s="347"/>
      <c r="BT280" s="347"/>
      <c r="BU280" s="13" t="s">
        <v>28</v>
      </c>
      <c r="BV280" s="7" t="s">
        <v>3</v>
      </c>
      <c r="BW280" s="7"/>
      <c r="BX280" s="128"/>
      <c r="BY280" s="7"/>
      <c r="BZ280" s="7"/>
      <c r="CA280" s="7"/>
      <c r="CB280" s="7"/>
      <c r="CC280" s="7"/>
      <c r="CD280" s="7"/>
      <c r="CE280" s="7"/>
      <c r="CF280" s="7"/>
      <c r="CG280" s="7"/>
      <c r="CH280" s="7"/>
      <c r="CI280" s="7"/>
    </row>
    <row r="281" spans="1:87" s="13" customFormat="1" ht="27" customHeight="1">
      <c r="A281" s="168"/>
      <c r="B281" s="169"/>
      <c r="C281" s="124"/>
      <c r="F281" s="13" t="s">
        <v>971</v>
      </c>
      <c r="O281" s="34" t="s">
        <v>1</v>
      </c>
      <c r="P281" s="439"/>
      <c r="Q281" s="439"/>
      <c r="R281" s="439"/>
      <c r="S281" s="439"/>
      <c r="T281" s="13" t="s">
        <v>28</v>
      </c>
      <c r="U281" s="13" t="s">
        <v>3</v>
      </c>
      <c r="V281" s="34" t="s">
        <v>1</v>
      </c>
      <c r="W281" s="439"/>
      <c r="X281" s="439"/>
      <c r="Y281" s="439"/>
      <c r="Z281" s="439"/>
      <c r="AA281" s="13" t="s">
        <v>28</v>
      </c>
      <c r="AB281" s="13" t="s">
        <v>3</v>
      </c>
      <c r="AC281" s="34" t="s">
        <v>1</v>
      </c>
      <c r="AD281" s="258">
        <f t="shared" si="1"/>
      </c>
      <c r="AE281" s="258"/>
      <c r="AF281" s="258"/>
      <c r="AG281" s="258"/>
      <c r="AH281" s="13" t="s">
        <v>28</v>
      </c>
      <c r="AI281" s="7" t="s">
        <v>3</v>
      </c>
      <c r="AJ281" s="7"/>
      <c r="AK281" s="128"/>
      <c r="AL281" s="7"/>
      <c r="AM281" s="7"/>
      <c r="AN281" s="7"/>
      <c r="AO281" s="7"/>
      <c r="AP281" s="124"/>
      <c r="AS281" s="13" t="s">
        <v>971</v>
      </c>
      <c r="BB281" s="34" t="s">
        <v>1</v>
      </c>
      <c r="BC281" s="483">
        <f>IF(AND(P281="",'確認申請書'!O281=""),"",IF(P281="",'確認申請書'!O281,P281))</f>
      </c>
      <c r="BD281" s="483"/>
      <c r="BE281" s="483">
        <f>IF(AND(R281="",'確認申請書'!Q280=""),"",IF(R281="",'確認申請書'!Q280,R281))</f>
      </c>
      <c r="BF281" s="483"/>
      <c r="BG281" s="13" t="s">
        <v>28</v>
      </c>
      <c r="BH281" s="13" t="s">
        <v>3</v>
      </c>
      <c r="BI281" s="34" t="s">
        <v>1</v>
      </c>
      <c r="BJ281" s="483">
        <f>IF(AND(W281="",'確認申請書'!V281=""),"",IF(W281="",'確認申請書'!V281,W281))</f>
      </c>
      <c r="BK281" s="483"/>
      <c r="BL281" s="483">
        <f>IF(AND(Y281="",'確認申請書'!X280=""),"",IF(Y281="",'確認申請書'!X280,Y281))</f>
      </c>
      <c r="BM281" s="483"/>
      <c r="BN281" s="13" t="s">
        <v>28</v>
      </c>
      <c r="BO281" s="13" t="s">
        <v>3</v>
      </c>
      <c r="BP281" s="34" t="s">
        <v>1</v>
      </c>
      <c r="BQ281" s="347">
        <f t="shared" si="2"/>
      </c>
      <c r="BR281" s="347"/>
      <c r="BS281" s="347"/>
      <c r="BT281" s="347"/>
      <c r="BU281" s="13" t="s">
        <v>28</v>
      </c>
      <c r="BV281" s="7" t="s">
        <v>3</v>
      </c>
      <c r="BW281" s="7"/>
      <c r="BX281" s="128"/>
      <c r="BY281" s="7"/>
      <c r="BZ281" s="7"/>
      <c r="CA281" s="7"/>
      <c r="CB281" s="7"/>
      <c r="CC281" s="7"/>
      <c r="CD281" s="7"/>
      <c r="CE281" s="7"/>
      <c r="CF281" s="7"/>
      <c r="CG281" s="7"/>
      <c r="CH281" s="7"/>
      <c r="CI281" s="7"/>
    </row>
    <row r="282" spans="1:87" s="13" customFormat="1" ht="27" customHeight="1">
      <c r="A282" s="168"/>
      <c r="B282" s="169"/>
      <c r="C282" s="124"/>
      <c r="F282" s="13" t="s">
        <v>967</v>
      </c>
      <c r="O282" s="34"/>
      <c r="AD282" s="439"/>
      <c r="AE282" s="439"/>
      <c r="AF282" s="439"/>
      <c r="AG282" s="439"/>
      <c r="AH282" s="13" t="s">
        <v>28</v>
      </c>
      <c r="AI282" s="7"/>
      <c r="AJ282" s="7"/>
      <c r="AK282" s="128"/>
      <c r="AL282" s="7"/>
      <c r="AM282" s="7"/>
      <c r="AN282" s="7"/>
      <c r="AO282" s="7"/>
      <c r="AP282" s="124"/>
      <c r="AS282" s="13" t="s">
        <v>967</v>
      </c>
      <c r="BB282" s="34"/>
      <c r="BQ282" s="483">
        <f>IF(AND(AD282="",'確認申請書'!AC282=""),"",IF(AD282="",'確認申請書'!AC282,AD282))</f>
      </c>
      <c r="BR282" s="483"/>
      <c r="BS282" s="483">
        <f>IF(AND(AF282="",'確認申請書'!AE282=""),"",IF(AF282="",'確認申請書'!AE282,AF282))</f>
      </c>
      <c r="BT282" s="483"/>
      <c r="BU282" s="13" t="s">
        <v>28</v>
      </c>
      <c r="BV282" s="7"/>
      <c r="BW282" s="7"/>
      <c r="BX282" s="128"/>
      <c r="BY282" s="7"/>
      <c r="BZ282" s="7"/>
      <c r="CA282" s="7"/>
      <c r="CB282" s="7"/>
      <c r="CC282" s="7"/>
      <c r="CD282" s="7"/>
      <c r="CE282" s="7"/>
      <c r="CF282" s="7"/>
      <c r="CG282" s="7"/>
      <c r="CH282" s="7"/>
      <c r="CI282" s="7"/>
    </row>
    <row r="283" spans="1:87" s="13" customFormat="1" ht="27" customHeight="1">
      <c r="A283" s="168"/>
      <c r="B283" s="169"/>
      <c r="C283" s="124"/>
      <c r="F283" s="13" t="s">
        <v>968</v>
      </c>
      <c r="I283" s="33"/>
      <c r="J283" s="33"/>
      <c r="K283" s="33"/>
      <c r="X283" s="439"/>
      <c r="Y283" s="439"/>
      <c r="Z283" s="439"/>
      <c r="AA283" s="439"/>
      <c r="AB283" s="13" t="s">
        <v>79</v>
      </c>
      <c r="AI283" s="7"/>
      <c r="AJ283" s="7"/>
      <c r="AK283" s="128"/>
      <c r="AL283" s="7"/>
      <c r="AM283" s="7"/>
      <c r="AN283" s="7"/>
      <c r="AO283" s="7"/>
      <c r="AP283" s="124"/>
      <c r="AS283" s="13" t="s">
        <v>968</v>
      </c>
      <c r="AV283" s="33"/>
      <c r="AW283" s="33"/>
      <c r="AX283" s="33"/>
      <c r="BK283" s="483">
        <f>IF(AND(X283="",'確認申請書'!W283=""),"",IF(X283="",'確認申請書'!W283,X283))</f>
      </c>
      <c r="BL283" s="483"/>
      <c r="BM283" s="483">
        <f>IF(AND(Z283="",'確認申請書'!Y283=""),"",IF(Z283="",'確認申請書'!Y283,Z283))</f>
      </c>
      <c r="BN283" s="483"/>
      <c r="BO283" s="13" t="s">
        <v>79</v>
      </c>
      <c r="BV283" s="7"/>
      <c r="BW283" s="7"/>
      <c r="BX283" s="128"/>
      <c r="BY283" s="7"/>
      <c r="BZ283" s="7"/>
      <c r="CA283" s="7"/>
      <c r="CB283" s="7"/>
      <c r="CC283" s="7"/>
      <c r="CD283" s="7"/>
      <c r="CE283" s="7"/>
      <c r="CF283" s="7"/>
      <c r="CG283" s="7"/>
      <c r="CH283" s="7"/>
      <c r="CI283" s="7"/>
    </row>
    <row r="284" spans="1:77" s="20" customFormat="1" ht="7.5" customHeight="1">
      <c r="A284" s="170"/>
      <c r="B284" s="171"/>
      <c r="C284" s="125"/>
      <c r="AK284" s="129"/>
      <c r="AL284" s="36"/>
      <c r="AP284" s="125"/>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X284" s="129"/>
      <c r="BY284" s="36"/>
    </row>
    <row r="285" spans="1:77" s="20" customFormat="1" ht="6" customHeight="1">
      <c r="A285" s="170"/>
      <c r="B285" s="171"/>
      <c r="C285" s="125"/>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K285" s="129"/>
      <c r="AL285" s="36"/>
      <c r="AP285" s="125"/>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X285" s="129"/>
      <c r="BY285" s="36"/>
    </row>
    <row r="286" spans="3:76" ht="7.5" customHeight="1">
      <c r="C286" s="122"/>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P286" s="122"/>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row>
    <row r="287" spans="3:78" ht="27.75" customHeight="1">
      <c r="C287" s="122"/>
      <c r="E287" s="1"/>
      <c r="F287" s="1"/>
      <c r="G287" s="1"/>
      <c r="H287" s="1"/>
      <c r="I287" s="1"/>
      <c r="J287" s="1"/>
      <c r="K287" s="1"/>
      <c r="L287" s="1"/>
      <c r="M287" s="1"/>
      <c r="N287" s="1"/>
      <c r="O287" s="1"/>
      <c r="P287" s="1"/>
      <c r="Q287" s="1"/>
      <c r="R287" s="1"/>
      <c r="S287" s="1"/>
      <c r="T287" s="1" t="s">
        <v>313</v>
      </c>
      <c r="U287" s="1"/>
      <c r="V287" s="1"/>
      <c r="W287" s="1"/>
      <c r="X287" s="1"/>
      <c r="Y287" s="1"/>
      <c r="Z287" s="1"/>
      <c r="AA287" s="1"/>
      <c r="AB287" s="1"/>
      <c r="AC287" s="1"/>
      <c r="AD287" s="1"/>
      <c r="AE287" s="1"/>
      <c r="AF287" s="1"/>
      <c r="AG287" s="1"/>
      <c r="AH287" s="1"/>
      <c r="AI287" s="1"/>
      <c r="AK287" s="127"/>
      <c r="AM287" s="8" t="s">
        <v>503</v>
      </c>
      <c r="AP287" s="122"/>
      <c r="AR287" s="1"/>
      <c r="AS287" s="1"/>
      <c r="AT287" s="1"/>
      <c r="AU287" s="1"/>
      <c r="AV287" s="1"/>
      <c r="AW287" s="1"/>
      <c r="AX287" s="1"/>
      <c r="AY287" s="1"/>
      <c r="AZ287" s="1"/>
      <c r="BA287" s="1"/>
      <c r="BB287" s="1"/>
      <c r="BC287" s="1"/>
      <c r="BD287" s="1"/>
      <c r="BE287" s="1"/>
      <c r="BF287" s="1"/>
      <c r="BG287" s="1" t="s">
        <v>313</v>
      </c>
      <c r="BH287" s="1"/>
      <c r="BI287" s="1"/>
      <c r="BJ287" s="1"/>
      <c r="BK287" s="1"/>
      <c r="BL287" s="1"/>
      <c r="BM287" s="1"/>
      <c r="BN287" s="1"/>
      <c r="BO287" s="1"/>
      <c r="BP287" s="1"/>
      <c r="BQ287" s="1"/>
      <c r="BR287" s="1"/>
      <c r="BS287" s="1"/>
      <c r="BT287" s="1"/>
      <c r="BU287" s="1"/>
      <c r="BV287" s="1"/>
      <c r="BX287" s="127"/>
      <c r="BZ287" s="8" t="s">
        <v>503</v>
      </c>
    </row>
    <row r="288" spans="3:76" ht="8.25" customHeight="1">
      <c r="C288" s="122"/>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61"/>
      <c r="AK288" s="127"/>
      <c r="AP288" s="122"/>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61"/>
      <c r="BX288" s="127"/>
    </row>
    <row r="289" spans="1:87" s="13" customFormat="1" ht="27.75" customHeight="1">
      <c r="A289" s="168"/>
      <c r="B289" s="169"/>
      <c r="C289" s="124"/>
      <c r="D289" s="13" t="s">
        <v>82</v>
      </c>
      <c r="AI289" s="7"/>
      <c r="AJ289" s="7"/>
      <c r="AK289" s="128"/>
      <c r="AL289" s="7"/>
      <c r="AM289" s="7"/>
      <c r="AN289" s="7"/>
      <c r="AO289" s="7"/>
      <c r="AP289" s="124"/>
      <c r="AQ289" s="13" t="s">
        <v>82</v>
      </c>
      <c r="BV289" s="7"/>
      <c r="BW289" s="7"/>
      <c r="BX289" s="128"/>
      <c r="BY289" s="7"/>
      <c r="BZ289" s="7"/>
      <c r="CA289" s="7"/>
      <c r="CB289" s="7"/>
      <c r="CC289" s="7"/>
      <c r="CD289" s="7"/>
      <c r="CE289" s="7"/>
      <c r="CF289" s="7"/>
      <c r="CG289" s="7"/>
      <c r="CH289" s="7"/>
      <c r="CI289" s="7"/>
    </row>
    <row r="290" spans="1:87" s="13" customFormat="1" ht="27.75" customHeight="1">
      <c r="A290" s="168"/>
      <c r="B290" s="169"/>
      <c r="C290" s="124"/>
      <c r="E290" s="13" t="s">
        <v>17</v>
      </c>
      <c r="X290" s="468"/>
      <c r="Y290" s="468"/>
      <c r="Z290" s="468"/>
      <c r="AA290" s="468"/>
      <c r="AB290" s="13" t="s">
        <v>97</v>
      </c>
      <c r="AI290" s="7"/>
      <c r="AJ290" s="7"/>
      <c r="AK290" s="128"/>
      <c r="AL290" s="7"/>
      <c r="AM290" s="7"/>
      <c r="AN290" s="7"/>
      <c r="AO290" s="7"/>
      <c r="AP290" s="124"/>
      <c r="AR290" s="13" t="s">
        <v>17</v>
      </c>
      <c r="BK290" s="423">
        <f>IF(AND(X290="",'確認申請書'!W290=""),"",IF(X290="",'確認申請書'!W290,X290))</f>
        <v>0</v>
      </c>
      <c r="BL290" s="423"/>
      <c r="BM290" s="423">
        <f>IF(AND(Z290="",'確認申請書'!Y290=""),"",IF(Z290="",'確認申請書'!Y290,Z290))</f>
      </c>
      <c r="BN290" s="423"/>
      <c r="BO290" s="13" t="s">
        <v>97</v>
      </c>
      <c r="BV290" s="7"/>
      <c r="BW290" s="7"/>
      <c r="BX290" s="128"/>
      <c r="BY290" s="7"/>
      <c r="BZ290" s="7"/>
      <c r="CA290" s="7"/>
      <c r="CB290" s="7"/>
      <c r="CC290" s="7"/>
      <c r="CD290" s="7"/>
      <c r="CE290" s="7"/>
      <c r="CF290" s="7"/>
      <c r="CG290" s="7"/>
      <c r="CH290" s="7"/>
      <c r="CI290" s="7"/>
    </row>
    <row r="291" spans="1:87" s="13" customFormat="1" ht="27.75" customHeight="1">
      <c r="A291" s="168"/>
      <c r="B291" s="169"/>
      <c r="C291" s="124"/>
      <c r="E291" s="13" t="s">
        <v>18</v>
      </c>
      <c r="X291" s="465"/>
      <c r="Y291" s="465"/>
      <c r="Z291" s="465"/>
      <c r="AA291" s="465"/>
      <c r="AB291" s="13" t="s">
        <v>97</v>
      </c>
      <c r="AI291" s="7"/>
      <c r="AJ291" s="7"/>
      <c r="AK291" s="128"/>
      <c r="AL291" s="7"/>
      <c r="AM291" s="7"/>
      <c r="AN291" s="7"/>
      <c r="AO291" s="7"/>
      <c r="AP291" s="124"/>
      <c r="AR291" s="13" t="s">
        <v>18</v>
      </c>
      <c r="BK291" s="422">
        <f>IF(AND(X291="",'確認申請書'!W291=""),"",IF(X291="",'確認申請書'!W291,X291))</f>
      </c>
      <c r="BL291" s="422"/>
      <c r="BM291" s="422">
        <f>IF(AND(Z291="",'確認申請書'!Y291=""),"",IF(Z291="",'確認申請書'!Y291,Z291))</f>
      </c>
      <c r="BN291" s="422"/>
      <c r="BO291" s="13" t="s">
        <v>97</v>
      </c>
      <c r="BV291" s="7"/>
      <c r="BW291" s="7"/>
      <c r="BX291" s="128"/>
      <c r="BY291" s="7"/>
      <c r="BZ291" s="7"/>
      <c r="CA291" s="7"/>
      <c r="CB291" s="7"/>
      <c r="CC291" s="7"/>
      <c r="CD291" s="7"/>
      <c r="CE291" s="7"/>
      <c r="CF291" s="7"/>
      <c r="CG291" s="7"/>
      <c r="CH291" s="7"/>
      <c r="CI291" s="7"/>
    </row>
    <row r="292" spans="3:76" ht="8.25" customHeight="1">
      <c r="C292" s="122"/>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60"/>
      <c r="AK292" s="127"/>
      <c r="AP292" s="122"/>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60"/>
      <c r="BX292" s="127"/>
    </row>
    <row r="293" spans="3:76" ht="8.25" customHeight="1">
      <c r="C293" s="122"/>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61"/>
      <c r="AK293" s="127"/>
      <c r="AP293" s="122"/>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61"/>
      <c r="BX293" s="127"/>
    </row>
    <row r="294" spans="1:87" s="13" customFormat="1" ht="27.75" customHeight="1">
      <c r="A294" s="168"/>
      <c r="B294" s="169"/>
      <c r="C294" s="124"/>
      <c r="D294" s="13" t="s">
        <v>19</v>
      </c>
      <c r="O294" s="34" t="s">
        <v>33</v>
      </c>
      <c r="P294" s="274" t="s">
        <v>103</v>
      </c>
      <c r="Q294" s="274"/>
      <c r="R294" s="274"/>
      <c r="S294" s="274"/>
      <c r="T294" s="274"/>
      <c r="U294" s="13" t="s">
        <v>3</v>
      </c>
      <c r="V294" s="34" t="s">
        <v>1</v>
      </c>
      <c r="W294" s="262" t="s">
        <v>104</v>
      </c>
      <c r="X294" s="262"/>
      <c r="Y294" s="262"/>
      <c r="Z294" s="262"/>
      <c r="AA294" s="262"/>
      <c r="AB294" s="13" t="s">
        <v>3</v>
      </c>
      <c r="AI294" s="7"/>
      <c r="AJ294" s="7"/>
      <c r="AK294" s="128"/>
      <c r="AL294" s="7"/>
      <c r="AM294" s="7"/>
      <c r="AN294" s="7"/>
      <c r="AO294" s="7"/>
      <c r="AP294" s="124"/>
      <c r="AQ294" s="13" t="s">
        <v>19</v>
      </c>
      <c r="BB294" s="34" t="s">
        <v>33</v>
      </c>
      <c r="BC294" s="274" t="s">
        <v>103</v>
      </c>
      <c r="BD294" s="274"/>
      <c r="BE294" s="274"/>
      <c r="BF294" s="274"/>
      <c r="BG294" s="274"/>
      <c r="BH294" s="13" t="s">
        <v>3</v>
      </c>
      <c r="BI294" s="34" t="s">
        <v>1</v>
      </c>
      <c r="BJ294" s="262" t="s">
        <v>104</v>
      </c>
      <c r="BK294" s="262"/>
      <c r="BL294" s="262"/>
      <c r="BM294" s="262"/>
      <c r="BN294" s="262"/>
      <c r="BO294" s="13" t="s">
        <v>3</v>
      </c>
      <c r="BV294" s="7"/>
      <c r="BW294" s="7"/>
      <c r="BX294" s="128"/>
      <c r="BY294" s="7"/>
      <c r="BZ294" s="7"/>
      <c r="CA294" s="7"/>
      <c r="CB294" s="7"/>
      <c r="CC294" s="7"/>
      <c r="CD294" s="7"/>
      <c r="CE294" s="7"/>
      <c r="CF294" s="7"/>
      <c r="CG294" s="7"/>
      <c r="CH294" s="7"/>
      <c r="CI294" s="7"/>
    </row>
    <row r="295" spans="1:87" s="13" customFormat="1" ht="27.75" customHeight="1">
      <c r="A295" s="168"/>
      <c r="B295" s="169"/>
      <c r="C295" s="124"/>
      <c r="F295" s="13" t="s">
        <v>119</v>
      </c>
      <c r="O295" s="34" t="s">
        <v>33</v>
      </c>
      <c r="P295" s="519"/>
      <c r="Q295" s="519"/>
      <c r="R295" s="519"/>
      <c r="S295" s="519"/>
      <c r="T295" s="13" t="s">
        <v>20</v>
      </c>
      <c r="U295" s="13" t="s">
        <v>3</v>
      </c>
      <c r="V295" s="34" t="s">
        <v>1</v>
      </c>
      <c r="W295" s="519"/>
      <c r="X295" s="519"/>
      <c r="Y295" s="519"/>
      <c r="Z295" s="519"/>
      <c r="AA295" s="13" t="s">
        <v>20</v>
      </c>
      <c r="AB295" s="13" t="s">
        <v>3</v>
      </c>
      <c r="AI295" s="7"/>
      <c r="AJ295" s="7"/>
      <c r="AK295" s="128"/>
      <c r="AL295" s="7"/>
      <c r="AM295" s="7"/>
      <c r="AN295" s="7"/>
      <c r="AO295" s="7"/>
      <c r="AP295" s="124"/>
      <c r="AS295" s="13" t="s">
        <v>119</v>
      </c>
      <c r="BB295" s="34" t="s">
        <v>33</v>
      </c>
      <c r="BC295" s="425">
        <f>IF(AND(P295="",'確認申請書'!O295=""),"",IF(P295="",'確認申請書'!O295,P295))</f>
      </c>
      <c r="BD295" s="425"/>
      <c r="BE295" s="425">
        <f>IF(AND(R295="",'確認申請書'!Q295=""),"",IF(R295="",'確認申請書'!Q295,R295))</f>
      </c>
      <c r="BF295" s="425"/>
      <c r="BG295" s="13" t="s">
        <v>20</v>
      </c>
      <c r="BH295" s="13" t="s">
        <v>3</v>
      </c>
      <c r="BI295" s="34" t="s">
        <v>1</v>
      </c>
      <c r="BJ295" s="425">
        <f>IF(AND(W295="",'確認申請書'!V295=""),"",IF(W295="",'確認申請書'!V295,W295))</f>
      </c>
      <c r="BK295" s="425"/>
      <c r="BL295" s="425">
        <f>IF(AND(Y295="",'確認申請書'!X295=""),"",IF(Y295="",'確認申請書'!X295,Y295))</f>
      </c>
      <c r="BM295" s="425"/>
      <c r="BN295" s="13" t="s">
        <v>20</v>
      </c>
      <c r="BO295" s="13" t="s">
        <v>3</v>
      </c>
      <c r="BV295" s="7"/>
      <c r="BW295" s="7"/>
      <c r="BX295" s="128"/>
      <c r="BY295" s="7"/>
      <c r="BZ295" s="7"/>
      <c r="CA295" s="7"/>
      <c r="CB295" s="7"/>
      <c r="CC295" s="7"/>
      <c r="CD295" s="7"/>
      <c r="CE295" s="7"/>
      <c r="CF295" s="7"/>
      <c r="CG295" s="7"/>
      <c r="CH295" s="7"/>
      <c r="CI295" s="7"/>
    </row>
    <row r="296" spans="1:87" s="13" customFormat="1" ht="27.75" customHeight="1">
      <c r="A296" s="168"/>
      <c r="B296" s="169"/>
      <c r="C296" s="124"/>
      <c r="F296" s="13" t="s">
        <v>120</v>
      </c>
      <c r="O296" s="34" t="s">
        <v>105</v>
      </c>
      <c r="P296" s="469"/>
      <c r="Q296" s="469"/>
      <c r="R296" s="469"/>
      <c r="S296" s="469"/>
      <c r="T296" s="13" t="s">
        <v>41</v>
      </c>
      <c r="U296" s="13" t="s">
        <v>3</v>
      </c>
      <c r="V296" s="34" t="s">
        <v>1</v>
      </c>
      <c r="W296" s="469"/>
      <c r="X296" s="469"/>
      <c r="Y296" s="469"/>
      <c r="Z296" s="469"/>
      <c r="AA296" s="13" t="s">
        <v>41</v>
      </c>
      <c r="AB296" s="13" t="s">
        <v>3</v>
      </c>
      <c r="AI296" s="7"/>
      <c r="AJ296" s="7"/>
      <c r="AK296" s="128"/>
      <c r="AL296" s="7"/>
      <c r="AM296" s="7"/>
      <c r="AN296" s="7"/>
      <c r="AO296" s="7"/>
      <c r="AP296" s="124"/>
      <c r="AS296" s="13" t="s">
        <v>120</v>
      </c>
      <c r="BB296" s="34" t="s">
        <v>105</v>
      </c>
      <c r="BC296" s="432">
        <f>IF(AND(P296="",'確認申請書'!O296=""),"",IF(P296="",'確認申請書'!O296,P296))</f>
        <v>0</v>
      </c>
      <c r="BD296" s="432"/>
      <c r="BE296" s="432">
        <f>IF(AND(R296="",'確認申請書'!Q296=""),"",IF(R296="",'確認申請書'!Q296,R296))</f>
      </c>
      <c r="BF296" s="432"/>
      <c r="BG296" s="13" t="s">
        <v>41</v>
      </c>
      <c r="BH296" s="13" t="s">
        <v>3</v>
      </c>
      <c r="BI296" s="34" t="s">
        <v>1</v>
      </c>
      <c r="BJ296" s="432">
        <f>IF(AND(W296="",'確認申請書'!V296=""),"",IF(W296="",'確認申請書'!V296,W296))</f>
      </c>
      <c r="BK296" s="432"/>
      <c r="BL296" s="432">
        <f>IF(AND(Y296="",'確認申請書'!X296=""),"",IF(Y296="",'確認申請書'!X296,Y296))</f>
      </c>
      <c r="BM296" s="432"/>
      <c r="BN296" s="13" t="s">
        <v>41</v>
      </c>
      <c r="BO296" s="13" t="s">
        <v>3</v>
      </c>
      <c r="BV296" s="7"/>
      <c r="BW296" s="7"/>
      <c r="BX296" s="128"/>
      <c r="BY296" s="7"/>
      <c r="BZ296" s="7"/>
      <c r="CA296" s="7"/>
      <c r="CB296" s="7"/>
      <c r="CC296" s="7"/>
      <c r="CD296" s="7"/>
      <c r="CE296" s="7"/>
      <c r="CF296" s="7"/>
      <c r="CG296" s="7"/>
      <c r="CH296" s="7"/>
      <c r="CI296" s="7"/>
    </row>
    <row r="297" spans="1:87" s="13" customFormat="1" ht="27.75" customHeight="1">
      <c r="A297" s="168"/>
      <c r="B297" s="169"/>
      <c r="C297" s="124"/>
      <c r="O297" s="34" t="s">
        <v>106</v>
      </c>
      <c r="P297" s="469"/>
      <c r="Q297" s="469"/>
      <c r="R297" s="469"/>
      <c r="S297" s="469"/>
      <c r="T297" s="13" t="s">
        <v>41</v>
      </c>
      <c r="U297" s="13" t="s">
        <v>3</v>
      </c>
      <c r="V297" s="34" t="s">
        <v>1</v>
      </c>
      <c r="W297" s="469"/>
      <c r="X297" s="469"/>
      <c r="Y297" s="469"/>
      <c r="Z297" s="469"/>
      <c r="AA297" s="13" t="s">
        <v>41</v>
      </c>
      <c r="AB297" s="13" t="s">
        <v>3</v>
      </c>
      <c r="AI297" s="7"/>
      <c r="AJ297" s="7"/>
      <c r="AK297" s="128"/>
      <c r="AL297" s="7"/>
      <c r="AM297" s="7"/>
      <c r="AN297" s="7"/>
      <c r="AO297" s="7"/>
      <c r="AP297" s="124"/>
      <c r="BB297" s="34" t="s">
        <v>106</v>
      </c>
      <c r="BC297" s="422">
        <f>IF(AND(P297="",'確認申請書'!O297=""),"",IF(P297="",'確認申請書'!O297,P297))</f>
        <v>0</v>
      </c>
      <c r="BD297" s="422"/>
      <c r="BE297" s="422">
        <f>IF(AND(R297="",'確認申請書'!Q297=""),"",IF(R297="",'確認申請書'!Q297,R297))</f>
      </c>
      <c r="BF297" s="422"/>
      <c r="BG297" s="13" t="s">
        <v>41</v>
      </c>
      <c r="BH297" s="13" t="s">
        <v>3</v>
      </c>
      <c r="BI297" s="34" t="s">
        <v>1</v>
      </c>
      <c r="BJ297" s="422">
        <f>IF(AND(W297="",'確認申請書'!V297=""),"",IF(W297="",'確認申請書'!V297,W297))</f>
      </c>
      <c r="BK297" s="422"/>
      <c r="BL297" s="422">
        <f>IF(AND(Y297="",'確認申請書'!X297=""),"",IF(Y297="",'確認申請書'!X297,Y297))</f>
      </c>
      <c r="BM297" s="422"/>
      <c r="BN297" s="13" t="s">
        <v>41</v>
      </c>
      <c r="BO297" s="13" t="s">
        <v>3</v>
      </c>
      <c r="BV297" s="7"/>
      <c r="BW297" s="7"/>
      <c r="BX297" s="128"/>
      <c r="BY297" s="7"/>
      <c r="BZ297" s="7"/>
      <c r="CA297" s="7"/>
      <c r="CB297" s="7"/>
      <c r="CC297" s="7"/>
      <c r="CD297" s="7"/>
      <c r="CE297" s="7"/>
      <c r="CF297" s="7"/>
      <c r="CG297" s="7"/>
      <c r="CH297" s="7"/>
      <c r="CI297" s="7"/>
    </row>
    <row r="298" spans="1:87" s="13" customFormat="1" ht="27.75" customHeight="1">
      <c r="A298" s="168"/>
      <c r="B298" s="169"/>
      <c r="C298" s="124"/>
      <c r="F298" s="13" t="s">
        <v>121</v>
      </c>
      <c r="K298" s="34" t="s">
        <v>696</v>
      </c>
      <c r="L298" s="470"/>
      <c r="M298" s="470"/>
      <c r="N298" s="470"/>
      <c r="O298" s="470"/>
      <c r="P298" s="470"/>
      <c r="Q298" s="470"/>
      <c r="R298" s="470"/>
      <c r="S298" s="274" t="s">
        <v>697</v>
      </c>
      <c r="T298" s="274"/>
      <c r="U298" s="274"/>
      <c r="V298" s="274"/>
      <c r="W298" s="447"/>
      <c r="X298" s="447"/>
      <c r="Y298" s="447"/>
      <c r="Z298" s="447"/>
      <c r="AA298" s="447"/>
      <c r="AB298" s="447"/>
      <c r="AC298" s="447"/>
      <c r="AD298" s="447"/>
      <c r="AE298" s="447"/>
      <c r="AF298" s="447"/>
      <c r="AG298" s="447"/>
      <c r="AH298" s="345" t="s">
        <v>698</v>
      </c>
      <c r="AI298" s="345"/>
      <c r="AJ298" s="7"/>
      <c r="AK298" s="128"/>
      <c r="AL298" s="7"/>
      <c r="AM298" s="7"/>
      <c r="AN298" s="7"/>
      <c r="AO298" s="7"/>
      <c r="AP298" s="124"/>
      <c r="AS298" s="13" t="s">
        <v>121</v>
      </c>
      <c r="AX298" s="238" t="s">
        <v>696</v>
      </c>
      <c r="AY298" s="511">
        <f>IF(AND(L298="",'確認申請書'!K298=""),"",IF(L298="",'確認申請書'!K298,L298))</f>
      </c>
      <c r="AZ298" s="511"/>
      <c r="BA298" s="511"/>
      <c r="BB298" s="511"/>
      <c r="BC298" s="511"/>
      <c r="BD298" s="511"/>
      <c r="BE298" s="511"/>
      <c r="BF298" s="274" t="s">
        <v>697</v>
      </c>
      <c r="BG298" s="274"/>
      <c r="BH298" s="274"/>
      <c r="BI298" s="274"/>
      <c r="BJ298" s="485">
        <f>IF(AND(W298="",'確認申請書'!V298=""),"",IF(W298="",'確認申請書'!V298,W298))</f>
      </c>
      <c r="BK298" s="485"/>
      <c r="BL298" s="485"/>
      <c r="BM298" s="485"/>
      <c r="BN298" s="485"/>
      <c r="BO298" s="485"/>
      <c r="BP298" s="485"/>
      <c r="BQ298" s="485"/>
      <c r="BR298" s="485"/>
      <c r="BS298" s="485"/>
      <c r="BT298" s="485"/>
      <c r="BU298" s="345" t="s">
        <v>698</v>
      </c>
      <c r="BV298" s="345"/>
      <c r="BW298" s="7"/>
      <c r="BX298" s="128"/>
      <c r="BY298" s="7"/>
      <c r="BZ298" s="7"/>
      <c r="CA298" s="7"/>
      <c r="CB298" s="7"/>
      <c r="CC298" s="7"/>
      <c r="CD298" s="7"/>
      <c r="CE298" s="7"/>
      <c r="CF298" s="7"/>
      <c r="CG298" s="7"/>
      <c r="CH298" s="7"/>
      <c r="CI298" s="7"/>
    </row>
    <row r="299" spans="1:87" s="13" customFormat="1" ht="27.75" customHeight="1">
      <c r="A299" s="168"/>
      <c r="B299" s="169" t="str">
        <f>IF(AND(AD299="□",AG299="□"),"□","■")</f>
        <v>□</v>
      </c>
      <c r="C299" s="124"/>
      <c r="F299" s="13" t="s">
        <v>122</v>
      </c>
      <c r="AD299" s="231" t="s">
        <v>39</v>
      </c>
      <c r="AE299" s="13" t="s">
        <v>64</v>
      </c>
      <c r="AG299" s="231" t="s">
        <v>39</v>
      </c>
      <c r="AH299" s="13" t="s">
        <v>65</v>
      </c>
      <c r="AI299" s="7"/>
      <c r="AJ299" s="7"/>
      <c r="AK299" s="128"/>
      <c r="AL299" s="7"/>
      <c r="AM299" s="7"/>
      <c r="AN299" s="7"/>
      <c r="AO299" s="7"/>
      <c r="AP299" s="124"/>
      <c r="AS299" s="13" t="s">
        <v>122</v>
      </c>
      <c r="BQ299" s="7" t="str">
        <f>IF(B299="□",'確認申請書'!AC299,AD299)</f>
        <v>□</v>
      </c>
      <c r="BR299" s="13" t="s">
        <v>64</v>
      </c>
      <c r="BT299" s="7" t="str">
        <f>IF(B299="□",'確認申請書'!AF299,AG299)</f>
        <v>□</v>
      </c>
      <c r="BU299" s="13" t="s">
        <v>65</v>
      </c>
      <c r="BV299" s="7"/>
      <c r="BW299" s="7"/>
      <c r="BX299" s="128"/>
      <c r="BY299" s="7"/>
      <c r="BZ299" s="7"/>
      <c r="CA299" s="7"/>
      <c r="CB299" s="7"/>
      <c r="CC299" s="7"/>
      <c r="CD299" s="7"/>
      <c r="CE299" s="7"/>
      <c r="CF299" s="7"/>
      <c r="CG299" s="7"/>
      <c r="CH299" s="7"/>
      <c r="CI299" s="7"/>
    </row>
    <row r="300" spans="1:87" s="13" customFormat="1" ht="27.75" customHeight="1">
      <c r="A300" s="168"/>
      <c r="B300" s="169"/>
      <c r="C300" s="124"/>
      <c r="F300" s="13" t="s">
        <v>123</v>
      </c>
      <c r="AI300" s="7"/>
      <c r="AJ300" s="7"/>
      <c r="AK300" s="128"/>
      <c r="AL300" s="7"/>
      <c r="AM300" s="7"/>
      <c r="AN300" s="7"/>
      <c r="AO300" s="7"/>
      <c r="AP300" s="124"/>
      <c r="AS300" s="13" t="s">
        <v>123</v>
      </c>
      <c r="BV300" s="7"/>
      <c r="BW300" s="7"/>
      <c r="BX300" s="128"/>
      <c r="BY300" s="7"/>
      <c r="BZ300" s="7"/>
      <c r="CA300" s="7"/>
      <c r="CB300" s="7"/>
      <c r="CC300" s="7"/>
      <c r="CD300" s="7"/>
      <c r="CE300" s="7"/>
      <c r="CF300" s="7"/>
      <c r="CG300" s="7"/>
      <c r="CH300" s="7"/>
      <c r="CI300" s="7"/>
    </row>
    <row r="301" spans="1:87" s="13" customFormat="1" ht="27.75" customHeight="1">
      <c r="A301" s="168"/>
      <c r="B301" s="169" t="str">
        <f>IF(AND(H301="□",Q301="□",Z301="□"),"□","■")</f>
        <v>□</v>
      </c>
      <c r="C301" s="124"/>
      <c r="H301" s="231" t="s">
        <v>944</v>
      </c>
      <c r="I301" s="13" t="s">
        <v>83</v>
      </c>
      <c r="Q301" s="231" t="s">
        <v>944</v>
      </c>
      <c r="R301" s="13" t="s">
        <v>84</v>
      </c>
      <c r="Z301" s="231" t="s">
        <v>944</v>
      </c>
      <c r="AA301" s="13" t="s">
        <v>85</v>
      </c>
      <c r="AI301" s="7"/>
      <c r="AJ301" s="7"/>
      <c r="AK301" s="128"/>
      <c r="AL301" s="7"/>
      <c r="AM301" s="7"/>
      <c r="AN301" s="7"/>
      <c r="AO301" s="7"/>
      <c r="AP301" s="124"/>
      <c r="AU301" s="76" t="str">
        <f>IF($B$301="□",'確認申請書'!G301,Q301)</f>
        <v>□</v>
      </c>
      <c r="AV301" s="13" t="s">
        <v>83</v>
      </c>
      <c r="BD301" s="76" t="str">
        <f>IF($B$301="□",'確認申請書'!P301,Q301)</f>
        <v>□</v>
      </c>
      <c r="BE301" s="13" t="s">
        <v>84</v>
      </c>
      <c r="BM301" s="76" t="str">
        <f>IF($B$301="□",'確認申請書'!Y301,Z301)</f>
        <v>□</v>
      </c>
      <c r="BN301" s="13" t="s">
        <v>85</v>
      </c>
      <c r="BV301" s="7"/>
      <c r="BW301" s="7"/>
      <c r="BX301" s="128"/>
      <c r="BY301" s="7"/>
      <c r="BZ301" s="7"/>
      <c r="CA301" s="7"/>
      <c r="CB301" s="7"/>
      <c r="CC301" s="7"/>
      <c r="CD301" s="7"/>
      <c r="CE301" s="7"/>
      <c r="CF301" s="7"/>
      <c r="CG301" s="7"/>
      <c r="CH301" s="7"/>
      <c r="CI301" s="7"/>
    </row>
    <row r="302" spans="3:76" ht="8.25" customHeight="1">
      <c r="C302" s="122"/>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60"/>
      <c r="AK302" s="127"/>
      <c r="AP302" s="122"/>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60"/>
      <c r="BX302" s="127"/>
    </row>
    <row r="303" spans="3:76" ht="8.25" customHeight="1">
      <c r="C303" s="122"/>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61"/>
      <c r="AK303" s="127"/>
      <c r="AP303" s="122"/>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61"/>
      <c r="BX303" s="127"/>
    </row>
    <row r="304" spans="1:87" s="13" customFormat="1" ht="27.75" customHeight="1">
      <c r="A304" s="168"/>
      <c r="B304" s="169"/>
      <c r="C304" s="124"/>
      <c r="D304" s="13" t="s">
        <v>86</v>
      </c>
      <c r="AI304" s="7"/>
      <c r="AJ304" s="7"/>
      <c r="AK304" s="128"/>
      <c r="AL304" s="7"/>
      <c r="AM304" s="7"/>
      <c r="AN304" s="7"/>
      <c r="AO304" s="7"/>
      <c r="AP304" s="124"/>
      <c r="AQ304" s="13" t="s">
        <v>86</v>
      </c>
      <c r="BV304" s="7"/>
      <c r="BW304" s="7"/>
      <c r="BX304" s="128"/>
      <c r="BY304" s="7"/>
      <c r="BZ304" s="7"/>
      <c r="CA304" s="7"/>
      <c r="CB304" s="7"/>
      <c r="CC304" s="7"/>
      <c r="CD304" s="7"/>
      <c r="CE304" s="7"/>
      <c r="CF304" s="7"/>
      <c r="CG304" s="7"/>
      <c r="CH304" s="7"/>
      <c r="CI304" s="7"/>
    </row>
    <row r="305" spans="1:87" s="115" customFormat="1" ht="27.75" customHeight="1">
      <c r="A305" s="172"/>
      <c r="B305" s="173"/>
      <c r="C305" s="126"/>
      <c r="E305" s="231" t="s">
        <v>944</v>
      </c>
      <c r="F305" s="276" t="s">
        <v>228</v>
      </c>
      <c r="G305" s="276"/>
      <c r="H305" s="276"/>
      <c r="I305" s="276"/>
      <c r="J305" s="276"/>
      <c r="K305" s="276"/>
      <c r="L305" s="276"/>
      <c r="M305" s="433"/>
      <c r="N305" s="433"/>
      <c r="O305" s="433"/>
      <c r="P305" s="433"/>
      <c r="Q305" s="433"/>
      <c r="R305" s="433"/>
      <c r="S305" s="433"/>
      <c r="T305" s="433"/>
      <c r="U305" s="433"/>
      <c r="V305" s="433"/>
      <c r="W305" s="433"/>
      <c r="X305" s="433"/>
      <c r="Y305" s="433"/>
      <c r="Z305" s="433"/>
      <c r="AA305" s="433"/>
      <c r="AB305" s="433"/>
      <c r="AC305" s="433"/>
      <c r="AD305" s="433"/>
      <c r="AE305" s="433"/>
      <c r="AF305" s="433"/>
      <c r="AG305" s="433"/>
      <c r="AH305" s="433"/>
      <c r="AI305" s="433"/>
      <c r="AJ305" s="116"/>
      <c r="AK305" s="130"/>
      <c r="AL305" s="116"/>
      <c r="AM305" s="116"/>
      <c r="AN305" s="116"/>
      <c r="AO305" s="116"/>
      <c r="AP305" s="126"/>
      <c r="AR305" s="76" t="str">
        <f>IF(E305="□",'確認申請書'!D305,E305)</f>
        <v>□</v>
      </c>
      <c r="AS305" s="276" t="s">
        <v>228</v>
      </c>
      <c r="AT305" s="276"/>
      <c r="AU305" s="276"/>
      <c r="AV305" s="276"/>
      <c r="AW305" s="276"/>
      <c r="AX305" s="276"/>
      <c r="AY305" s="276"/>
      <c r="AZ305" s="507">
        <f>IF(AND(M305="",'確認申請書'!L305=""),"",IF(M305="",'確認申請書'!L305,M305))</f>
      </c>
      <c r="BA305" s="507"/>
      <c r="BB305" s="507"/>
      <c r="BC305" s="507"/>
      <c r="BD305" s="507"/>
      <c r="BE305" s="507"/>
      <c r="BF305" s="507"/>
      <c r="BG305" s="507"/>
      <c r="BH305" s="507"/>
      <c r="BI305" s="507"/>
      <c r="BJ305" s="507"/>
      <c r="BK305" s="507"/>
      <c r="BL305" s="507"/>
      <c r="BM305" s="507"/>
      <c r="BN305" s="507"/>
      <c r="BO305" s="507"/>
      <c r="BP305" s="507"/>
      <c r="BQ305" s="507"/>
      <c r="BR305" s="507"/>
      <c r="BS305" s="507"/>
      <c r="BT305" s="507"/>
      <c r="BU305" s="507"/>
      <c r="BV305" s="507"/>
      <c r="BW305" s="116"/>
      <c r="BX305" s="130"/>
      <c r="BY305" s="116"/>
      <c r="BZ305" s="116"/>
      <c r="CA305" s="116"/>
      <c r="CB305" s="116"/>
      <c r="CC305" s="116"/>
      <c r="CD305" s="116"/>
      <c r="CE305" s="116"/>
      <c r="CF305" s="116"/>
      <c r="CG305" s="116"/>
      <c r="CH305" s="116"/>
      <c r="CI305" s="116"/>
    </row>
    <row r="306" spans="1:87" s="13" customFormat="1" ht="27.75" customHeight="1">
      <c r="A306" s="168"/>
      <c r="B306" s="212"/>
      <c r="C306" s="200"/>
      <c r="E306" s="231" t="s">
        <v>944</v>
      </c>
      <c r="F306" s="276" t="s">
        <v>673</v>
      </c>
      <c r="G306" s="276"/>
      <c r="H306" s="276"/>
      <c r="I306" s="276"/>
      <c r="J306" s="276"/>
      <c r="K306" s="276"/>
      <c r="L306" s="276"/>
      <c r="M306" s="433"/>
      <c r="N306" s="433"/>
      <c r="O306" s="433"/>
      <c r="P306" s="433"/>
      <c r="Q306" s="433"/>
      <c r="R306" s="433"/>
      <c r="S306" s="433"/>
      <c r="T306" s="433"/>
      <c r="U306" s="433"/>
      <c r="V306" s="433"/>
      <c r="W306" s="433"/>
      <c r="X306" s="433"/>
      <c r="Y306" s="433"/>
      <c r="Z306" s="433"/>
      <c r="AA306" s="433"/>
      <c r="AB306" s="433"/>
      <c r="AC306" s="433"/>
      <c r="AD306" s="433"/>
      <c r="AE306" s="433"/>
      <c r="AF306" s="433"/>
      <c r="AG306" s="433"/>
      <c r="AH306" s="433"/>
      <c r="AI306" s="433"/>
      <c r="AJ306" s="7"/>
      <c r="AK306" s="128"/>
      <c r="AL306" s="7"/>
      <c r="AM306" s="7"/>
      <c r="AN306" s="7"/>
      <c r="AO306" s="7"/>
      <c r="AP306" s="200"/>
      <c r="AR306" s="76" t="str">
        <f>IF(E306="□",'確認申請書'!D306,E306)</f>
        <v>□</v>
      </c>
      <c r="AS306" s="276" t="s">
        <v>673</v>
      </c>
      <c r="AT306" s="276"/>
      <c r="AU306" s="276"/>
      <c r="AV306" s="276"/>
      <c r="AW306" s="276"/>
      <c r="AX306" s="276"/>
      <c r="AY306" s="276"/>
      <c r="AZ306" s="507">
        <f>IF(AND(M306="",'確認申請書'!L306=""),"",IF(M306="",'確認申請書'!L306,M306))</f>
      </c>
      <c r="BA306" s="507"/>
      <c r="BB306" s="507"/>
      <c r="BC306" s="507"/>
      <c r="BD306" s="507"/>
      <c r="BE306" s="507"/>
      <c r="BF306" s="507"/>
      <c r="BG306" s="507"/>
      <c r="BH306" s="507"/>
      <c r="BI306" s="507"/>
      <c r="BJ306" s="507"/>
      <c r="BK306" s="507"/>
      <c r="BL306" s="507"/>
      <c r="BM306" s="507"/>
      <c r="BN306" s="507"/>
      <c r="BO306" s="507"/>
      <c r="BP306" s="507"/>
      <c r="BQ306" s="507"/>
      <c r="BR306" s="507"/>
      <c r="BS306" s="507"/>
      <c r="BT306" s="507"/>
      <c r="BU306" s="507"/>
      <c r="BV306" s="507"/>
      <c r="BW306" s="7"/>
      <c r="BX306" s="128"/>
      <c r="BY306" s="7"/>
      <c r="BZ306" s="7"/>
      <c r="CA306" s="7"/>
      <c r="CB306" s="7"/>
      <c r="CC306" s="7"/>
      <c r="CD306" s="7"/>
      <c r="CE306" s="7"/>
      <c r="CF306" s="7"/>
      <c r="CG306" s="7"/>
      <c r="CH306" s="7"/>
      <c r="CI306" s="7"/>
    </row>
    <row r="307" spans="1:87" s="13" customFormat="1" ht="27.75" customHeight="1">
      <c r="A307" s="168"/>
      <c r="B307" s="169"/>
      <c r="C307" s="124"/>
      <c r="E307" s="433"/>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7"/>
      <c r="AK307" s="128"/>
      <c r="AL307" s="7"/>
      <c r="AM307" s="7"/>
      <c r="AN307" s="7"/>
      <c r="AO307" s="7"/>
      <c r="AP307" s="124"/>
      <c r="AR307" s="507">
        <f>IF(AND(E307="",'確認申請書'!D307=""),"",IF(E307="",'確認申請書'!D307,E307))</f>
      </c>
      <c r="AS307" s="507"/>
      <c r="AT307" s="507"/>
      <c r="AU307" s="507"/>
      <c r="AV307" s="507"/>
      <c r="AW307" s="507"/>
      <c r="AX307" s="507"/>
      <c r="AY307" s="507"/>
      <c r="AZ307" s="507"/>
      <c r="BA307" s="507"/>
      <c r="BB307" s="507"/>
      <c r="BC307" s="507"/>
      <c r="BD307" s="507"/>
      <c r="BE307" s="507"/>
      <c r="BF307" s="507"/>
      <c r="BG307" s="507"/>
      <c r="BH307" s="507"/>
      <c r="BI307" s="507"/>
      <c r="BJ307" s="507"/>
      <c r="BK307" s="507"/>
      <c r="BL307" s="507"/>
      <c r="BM307" s="507"/>
      <c r="BN307" s="507"/>
      <c r="BO307" s="507"/>
      <c r="BP307" s="507"/>
      <c r="BQ307" s="507"/>
      <c r="BR307" s="507"/>
      <c r="BS307" s="507"/>
      <c r="BT307" s="507"/>
      <c r="BU307" s="507"/>
      <c r="BV307" s="507"/>
      <c r="BW307" s="7"/>
      <c r="BX307" s="128"/>
      <c r="BY307" s="7"/>
      <c r="BZ307" s="7"/>
      <c r="CA307" s="7"/>
      <c r="CB307" s="7"/>
      <c r="CC307" s="7"/>
      <c r="CD307" s="7"/>
      <c r="CE307" s="7"/>
      <c r="CF307" s="7"/>
      <c r="CG307" s="7"/>
      <c r="CH307" s="7"/>
      <c r="CI307" s="7"/>
    </row>
    <row r="308" spans="3:76" ht="8.25" customHeight="1">
      <c r="C308" s="122"/>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60"/>
      <c r="AK308" s="127"/>
      <c r="AP308" s="122"/>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60"/>
      <c r="BX308" s="127"/>
    </row>
    <row r="309" spans="3:76" ht="8.25" customHeight="1">
      <c r="C309" s="122"/>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61"/>
      <c r="AK309" s="127"/>
      <c r="AP309" s="122"/>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61"/>
      <c r="BX309" s="127"/>
    </row>
    <row r="310" spans="1:87" s="13" customFormat="1" ht="27.75" customHeight="1">
      <c r="A310" s="168"/>
      <c r="B310" s="169"/>
      <c r="C310" s="124"/>
      <c r="D310" s="13" t="s">
        <v>87</v>
      </c>
      <c r="P310" s="34" t="s">
        <v>621</v>
      </c>
      <c r="Q310" s="447"/>
      <c r="R310" s="447"/>
      <c r="S310" s="13" t="s">
        <v>110</v>
      </c>
      <c r="T310" s="447"/>
      <c r="U310" s="447"/>
      <c r="V310" s="13" t="s">
        <v>111</v>
      </c>
      <c r="W310" s="447"/>
      <c r="X310" s="447"/>
      <c r="Y310" s="13" t="s">
        <v>112</v>
      </c>
      <c r="AI310" s="7"/>
      <c r="AJ310" s="7"/>
      <c r="AK310" s="128"/>
      <c r="AL310" s="7"/>
      <c r="AM310" s="7"/>
      <c r="AN310" s="7"/>
      <c r="AO310" s="7"/>
      <c r="AP310" s="124"/>
      <c r="AQ310" s="13" t="s">
        <v>87</v>
      </c>
      <c r="BC310" s="34" t="s">
        <v>621</v>
      </c>
      <c r="BD310" s="404">
        <f>IF(AND(Q310="",'確認申請書'!P310=""),"",IF(Q310="",'確認申請書'!P310,Q310))</f>
      </c>
      <c r="BE310" s="404"/>
      <c r="BF310" s="13" t="s">
        <v>110</v>
      </c>
      <c r="BG310" s="404">
        <f>IF(AND(T310="",'確認申請書'!S310=""),"",IF(T310="",'確認申請書'!S310,T310))</f>
      </c>
      <c r="BH310" s="404"/>
      <c r="BI310" s="13" t="s">
        <v>111</v>
      </c>
      <c r="BJ310" s="404">
        <f>IF(AND(W310="",'確認申請書'!V310=""),"",IF(W310="",'確認申請書'!V310,W310))</f>
      </c>
      <c r="BK310" s="404"/>
      <c r="BL310" s="13" t="s">
        <v>112</v>
      </c>
      <c r="BV310" s="7"/>
      <c r="BW310" s="7"/>
      <c r="BX310" s="128"/>
      <c r="BY310" s="7"/>
      <c r="BZ310" s="7"/>
      <c r="CA310" s="7"/>
      <c r="CB310" s="7"/>
      <c r="CC310" s="7"/>
      <c r="CD310" s="7"/>
      <c r="CE310" s="7"/>
      <c r="CF310" s="7"/>
      <c r="CG310" s="7"/>
      <c r="CH310" s="7"/>
      <c r="CI310" s="7"/>
    </row>
    <row r="311" spans="3:76" ht="8.25" customHeight="1">
      <c r="C311" s="122"/>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60"/>
      <c r="AK311" s="127"/>
      <c r="AP311" s="122"/>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60"/>
      <c r="BX311" s="127"/>
    </row>
    <row r="312" spans="3:76" ht="8.25" customHeight="1">
      <c r="C312" s="122"/>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61"/>
      <c r="AK312" s="127"/>
      <c r="AP312" s="122"/>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61"/>
      <c r="BX312" s="127"/>
    </row>
    <row r="313" spans="1:87" s="13" customFormat="1" ht="27.75" customHeight="1">
      <c r="A313" s="168"/>
      <c r="B313" s="169"/>
      <c r="C313" s="124"/>
      <c r="D313" s="13" t="s">
        <v>88</v>
      </c>
      <c r="P313" s="34" t="s">
        <v>621</v>
      </c>
      <c r="Q313" s="447"/>
      <c r="R313" s="447"/>
      <c r="S313" s="13" t="s">
        <v>110</v>
      </c>
      <c r="T313" s="447"/>
      <c r="U313" s="447"/>
      <c r="V313" s="13" t="s">
        <v>111</v>
      </c>
      <c r="W313" s="447"/>
      <c r="X313" s="447"/>
      <c r="Y313" s="13" t="s">
        <v>112</v>
      </c>
      <c r="AI313" s="7"/>
      <c r="AJ313" s="7"/>
      <c r="AK313" s="128"/>
      <c r="AL313" s="7"/>
      <c r="AM313" s="7"/>
      <c r="AN313" s="7"/>
      <c r="AO313" s="7"/>
      <c r="AP313" s="124"/>
      <c r="AQ313" s="13" t="s">
        <v>88</v>
      </c>
      <c r="BC313" s="34" t="s">
        <v>621</v>
      </c>
      <c r="BD313" s="404">
        <f>IF(AND(Q313="",'確認申請書'!P313=""),"",IF(Q313="",'確認申請書'!P313,Q313))</f>
      </c>
      <c r="BE313" s="404"/>
      <c r="BF313" s="13" t="s">
        <v>110</v>
      </c>
      <c r="BG313" s="404">
        <f>IF(AND(T313="",'確認申請書'!S313=""),"",IF(T313="",'確認申請書'!S313,T313))</f>
      </c>
      <c r="BH313" s="404"/>
      <c r="BI313" s="13" t="s">
        <v>111</v>
      </c>
      <c r="BJ313" s="404">
        <f>IF(AND(W313="",'確認申請書'!V313=""),"",IF(W313="",'確認申請書'!V313,W313))</f>
      </c>
      <c r="BK313" s="404"/>
      <c r="BL313" s="13" t="s">
        <v>112</v>
      </c>
      <c r="BV313" s="7"/>
      <c r="BW313" s="7"/>
      <c r="BX313" s="128"/>
      <c r="BY313" s="7"/>
      <c r="BZ313" s="7"/>
      <c r="CA313" s="7"/>
      <c r="CB313" s="7"/>
      <c r="CC313" s="7"/>
      <c r="CD313" s="7"/>
      <c r="CE313" s="7"/>
      <c r="CF313" s="7"/>
      <c r="CG313" s="7"/>
      <c r="CH313" s="7"/>
      <c r="CI313" s="7"/>
    </row>
    <row r="314" spans="3:76" ht="8.25" customHeight="1">
      <c r="C314" s="122"/>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60"/>
      <c r="AK314" s="127"/>
      <c r="AP314" s="122"/>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60"/>
      <c r="BX314" s="127"/>
    </row>
    <row r="315" spans="3:76" ht="8.25" customHeight="1">
      <c r="C315" s="122"/>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61"/>
      <c r="AK315" s="127"/>
      <c r="AP315" s="122"/>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61"/>
      <c r="BX315" s="127"/>
    </row>
    <row r="316" spans="1:87" s="13" customFormat="1" ht="27.75" customHeight="1">
      <c r="A316" s="168"/>
      <c r="B316" s="169"/>
      <c r="C316" s="124"/>
      <c r="D316" s="13" t="s">
        <v>318</v>
      </c>
      <c r="W316" s="262" t="s">
        <v>147</v>
      </c>
      <c r="X316" s="262"/>
      <c r="Y316" s="262"/>
      <c r="Z316" s="262"/>
      <c r="AA316" s="262"/>
      <c r="AB316" s="262"/>
      <c r="AC316" s="262"/>
      <c r="AD316" s="262"/>
      <c r="AE316" s="262"/>
      <c r="AF316" s="262"/>
      <c r="AG316" s="262"/>
      <c r="AH316" s="262"/>
      <c r="AI316" s="7"/>
      <c r="AJ316" s="7"/>
      <c r="AK316" s="128"/>
      <c r="AL316" s="7"/>
      <c r="AM316" s="7"/>
      <c r="AN316" s="7"/>
      <c r="AO316" s="7"/>
      <c r="AP316" s="124"/>
      <c r="AQ316" s="13" t="s">
        <v>318</v>
      </c>
      <c r="BJ316" s="262" t="s">
        <v>147</v>
      </c>
      <c r="BK316" s="262"/>
      <c r="BL316" s="262"/>
      <c r="BM316" s="262"/>
      <c r="BN316" s="262"/>
      <c r="BO316" s="262"/>
      <c r="BP316" s="262"/>
      <c r="BQ316" s="262"/>
      <c r="BR316" s="262"/>
      <c r="BS316" s="262"/>
      <c r="BT316" s="262"/>
      <c r="BU316" s="262"/>
      <c r="BV316" s="7"/>
      <c r="BW316" s="7"/>
      <c r="BX316" s="128"/>
      <c r="BY316" s="7"/>
      <c r="BZ316" s="7"/>
      <c r="CA316" s="7"/>
      <c r="CB316" s="7"/>
      <c r="CC316" s="7"/>
      <c r="CD316" s="7"/>
      <c r="CE316" s="7"/>
      <c r="CF316" s="7"/>
      <c r="CG316" s="7"/>
      <c r="CH316" s="7"/>
      <c r="CI316" s="7"/>
    </row>
    <row r="317" spans="1:87" s="13" customFormat="1" ht="27.75" customHeight="1">
      <c r="A317" s="168"/>
      <c r="B317" s="169"/>
      <c r="C317" s="124"/>
      <c r="F317" s="34" t="s">
        <v>107</v>
      </c>
      <c r="G317" s="468"/>
      <c r="H317" s="468"/>
      <c r="I317" s="13" t="s">
        <v>148</v>
      </c>
      <c r="L317" s="34" t="s">
        <v>621</v>
      </c>
      <c r="M317" s="468"/>
      <c r="N317" s="468"/>
      <c r="O317" s="13" t="s">
        <v>108</v>
      </c>
      <c r="P317" s="468"/>
      <c r="Q317" s="468"/>
      <c r="R317" s="13" t="s">
        <v>109</v>
      </c>
      <c r="S317" s="468"/>
      <c r="T317" s="468"/>
      <c r="U317" s="13" t="s">
        <v>149</v>
      </c>
      <c r="V317" s="34" t="s">
        <v>13</v>
      </c>
      <c r="W317" s="438"/>
      <c r="X317" s="438"/>
      <c r="Y317" s="438"/>
      <c r="Z317" s="438"/>
      <c r="AA317" s="438"/>
      <c r="AB317" s="438"/>
      <c r="AC317" s="438"/>
      <c r="AD317" s="438"/>
      <c r="AE317" s="438"/>
      <c r="AF317" s="438"/>
      <c r="AG317" s="438"/>
      <c r="AH317" s="438"/>
      <c r="AI317" s="7" t="s">
        <v>25</v>
      </c>
      <c r="AJ317" s="7"/>
      <c r="AK317" s="128"/>
      <c r="AL317" s="7"/>
      <c r="AM317" s="7"/>
      <c r="AN317" s="7"/>
      <c r="AO317" s="7"/>
      <c r="AP317" s="124"/>
      <c r="AS317" s="34" t="s">
        <v>107</v>
      </c>
      <c r="AT317" s="423">
        <f>IF(AND(G317="",'確認申請書'!F317=""),"",IF(G317="",'確認申請書'!F317,G317))</f>
      </c>
      <c r="AU317" s="423"/>
      <c r="AV317" s="13" t="s">
        <v>148</v>
      </c>
      <c r="AX317" s="274" t="s">
        <v>623</v>
      </c>
      <c r="AY317" s="274"/>
      <c r="AZ317" s="423">
        <f>IF(AND(M317="",'確認申請書'!L317=""),"",IF(M317="",'確認申請書'!L317,M317))</f>
      </c>
      <c r="BA317" s="423"/>
      <c r="BB317" s="13" t="s">
        <v>108</v>
      </c>
      <c r="BC317" s="423">
        <f>IF(AND(P317="",'確認申請書'!O317=""),"",IF(P317="",'確認申請書'!O317,P317))</f>
      </c>
      <c r="BD317" s="423"/>
      <c r="BE317" s="13" t="s">
        <v>109</v>
      </c>
      <c r="BF317" s="423">
        <f>IF(AND(S317="",'確認申請書'!R317=""),"",IF(S317="",'確認申請書'!R317,S317))</f>
      </c>
      <c r="BG317" s="423"/>
      <c r="BH317" s="13" t="s">
        <v>149</v>
      </c>
      <c r="BI317" s="34" t="s">
        <v>13</v>
      </c>
      <c r="BJ317" s="426">
        <f>IF(AND(W317="",'確認申請書'!V317=""),"",IF(W317="",'確認申請書'!V317,W317))</f>
      </c>
      <c r="BK317" s="426"/>
      <c r="BL317" s="426"/>
      <c r="BM317" s="426"/>
      <c r="BN317" s="426"/>
      <c r="BO317" s="426"/>
      <c r="BP317" s="426"/>
      <c r="BQ317" s="426"/>
      <c r="BR317" s="426"/>
      <c r="BS317" s="426"/>
      <c r="BT317" s="426"/>
      <c r="BU317" s="426"/>
      <c r="BV317" s="7" t="s">
        <v>25</v>
      </c>
      <c r="BW317" s="7"/>
      <c r="BX317" s="128"/>
      <c r="BY317" s="7"/>
      <c r="BZ317" s="7"/>
      <c r="CA317" s="7"/>
      <c r="CB317" s="7"/>
      <c r="CC317" s="7"/>
      <c r="CD317" s="7"/>
      <c r="CE317" s="7"/>
      <c r="CF317" s="7"/>
      <c r="CG317" s="7"/>
      <c r="CH317" s="7"/>
      <c r="CI317" s="7"/>
    </row>
    <row r="318" spans="1:87" s="13" customFormat="1" ht="27.75" customHeight="1">
      <c r="A318" s="168"/>
      <c r="B318" s="169"/>
      <c r="C318" s="124"/>
      <c r="F318" s="34" t="s">
        <v>107</v>
      </c>
      <c r="G318" s="465"/>
      <c r="H318" s="465"/>
      <c r="I318" s="13" t="s">
        <v>148</v>
      </c>
      <c r="L318" s="34" t="s">
        <v>621</v>
      </c>
      <c r="M318" s="465"/>
      <c r="N318" s="465"/>
      <c r="O318" s="13" t="s">
        <v>108</v>
      </c>
      <c r="P318" s="465"/>
      <c r="Q318" s="465"/>
      <c r="R318" s="13" t="s">
        <v>109</v>
      </c>
      <c r="S318" s="465"/>
      <c r="T318" s="465"/>
      <c r="U318" s="13" t="s">
        <v>149</v>
      </c>
      <c r="V318" s="34" t="s">
        <v>13</v>
      </c>
      <c r="W318" s="438"/>
      <c r="X318" s="438"/>
      <c r="Y318" s="438"/>
      <c r="Z318" s="438"/>
      <c r="AA318" s="438"/>
      <c r="AB318" s="438"/>
      <c r="AC318" s="438"/>
      <c r="AD318" s="438"/>
      <c r="AE318" s="438"/>
      <c r="AF318" s="438"/>
      <c r="AG318" s="438"/>
      <c r="AH318" s="438"/>
      <c r="AI318" s="7" t="s">
        <v>25</v>
      </c>
      <c r="AJ318" s="7"/>
      <c r="AK318" s="128"/>
      <c r="AL318" s="7"/>
      <c r="AM318" s="7"/>
      <c r="AN318" s="7"/>
      <c r="AO318" s="7"/>
      <c r="AP318" s="124"/>
      <c r="AS318" s="34" t="s">
        <v>107</v>
      </c>
      <c r="AT318" s="422">
        <f>IF(AND(G318="",'確認申請書'!F318=""),"",IF(G318="",'確認申請書'!F318,G318))</f>
      </c>
      <c r="AU318" s="422"/>
      <c r="AV318" s="13" t="s">
        <v>148</v>
      </c>
      <c r="AX318" s="274" t="s">
        <v>623</v>
      </c>
      <c r="AY318" s="274"/>
      <c r="AZ318" s="422">
        <f>IF(AND(M318="",'確認申請書'!L318=""),"",IF(M318="",'確認申請書'!L318,M318))</f>
      </c>
      <c r="BA318" s="422"/>
      <c r="BB318" s="13" t="s">
        <v>108</v>
      </c>
      <c r="BC318" s="422">
        <f>IF(AND(P318="",'確認申請書'!O318=""),"",IF(P318="",'確認申請書'!O318,P318))</f>
      </c>
      <c r="BD318" s="422"/>
      <c r="BE318" s="13" t="s">
        <v>109</v>
      </c>
      <c r="BF318" s="422">
        <f>IF(AND(S318="",'確認申請書'!R318=""),"",IF(S318="",'確認申請書'!R318,S318))</f>
      </c>
      <c r="BG318" s="422"/>
      <c r="BH318" s="13" t="s">
        <v>149</v>
      </c>
      <c r="BI318" s="34" t="s">
        <v>13</v>
      </c>
      <c r="BJ318" s="426">
        <f>IF(AND(W318="",'確認申請書'!V318=""),"",IF(W318="",'確認申請書'!V318,W318))</f>
      </c>
      <c r="BK318" s="426"/>
      <c r="BL318" s="426"/>
      <c r="BM318" s="426"/>
      <c r="BN318" s="426"/>
      <c r="BO318" s="426"/>
      <c r="BP318" s="426"/>
      <c r="BQ318" s="426"/>
      <c r="BR318" s="426"/>
      <c r="BS318" s="426"/>
      <c r="BT318" s="426"/>
      <c r="BU318" s="426"/>
      <c r="BV318" s="7" t="s">
        <v>25</v>
      </c>
      <c r="BW318" s="7"/>
      <c r="BX318" s="128"/>
      <c r="BY318" s="7"/>
      <c r="BZ318" s="7"/>
      <c r="CA318" s="7"/>
      <c r="CB318" s="7"/>
      <c r="CC318" s="7"/>
      <c r="CD318" s="7"/>
      <c r="CE318" s="7"/>
      <c r="CF318" s="7"/>
      <c r="CG318" s="7"/>
      <c r="CH318" s="7"/>
      <c r="CI318" s="7"/>
    </row>
    <row r="319" spans="1:87" s="13" customFormat="1" ht="27.75" customHeight="1">
      <c r="A319" s="168"/>
      <c r="B319" s="169"/>
      <c r="C319" s="124"/>
      <c r="F319" s="34" t="s">
        <v>107</v>
      </c>
      <c r="G319" s="465"/>
      <c r="H319" s="465"/>
      <c r="I319" s="13" t="s">
        <v>148</v>
      </c>
      <c r="L319" s="34" t="s">
        <v>621</v>
      </c>
      <c r="M319" s="465"/>
      <c r="N319" s="465"/>
      <c r="O319" s="13" t="s">
        <v>108</v>
      </c>
      <c r="P319" s="465"/>
      <c r="Q319" s="465"/>
      <c r="R319" s="13" t="s">
        <v>109</v>
      </c>
      <c r="S319" s="465"/>
      <c r="T319" s="465"/>
      <c r="U319" s="13" t="s">
        <v>149</v>
      </c>
      <c r="V319" s="34" t="s">
        <v>13</v>
      </c>
      <c r="W319" s="438"/>
      <c r="X319" s="438"/>
      <c r="Y319" s="438"/>
      <c r="Z319" s="438"/>
      <c r="AA319" s="438"/>
      <c r="AB319" s="438"/>
      <c r="AC319" s="438"/>
      <c r="AD319" s="438"/>
      <c r="AE319" s="438"/>
      <c r="AF319" s="438"/>
      <c r="AG319" s="438"/>
      <c r="AH319" s="438"/>
      <c r="AI319" s="7" t="s">
        <v>25</v>
      </c>
      <c r="AJ319" s="7"/>
      <c r="AK319" s="128"/>
      <c r="AL319" s="7"/>
      <c r="AM319" s="7"/>
      <c r="AN319" s="7"/>
      <c r="AO319" s="7"/>
      <c r="AP319" s="124"/>
      <c r="AS319" s="34" t="s">
        <v>107</v>
      </c>
      <c r="AT319" s="422">
        <f>IF(AND(G319="",'確認申請書'!F319=""),"",IF(G319="",'確認申請書'!F319,G319))</f>
      </c>
      <c r="AU319" s="422"/>
      <c r="AV319" s="13" t="s">
        <v>148</v>
      </c>
      <c r="AX319" s="274" t="s">
        <v>623</v>
      </c>
      <c r="AY319" s="274"/>
      <c r="AZ319" s="422">
        <f>IF(AND(M319="",'確認申請書'!L319=""),"",IF(M319="",'確認申請書'!L319,M319))</f>
      </c>
      <c r="BA319" s="422"/>
      <c r="BB319" s="13" t="s">
        <v>108</v>
      </c>
      <c r="BC319" s="422">
        <f>IF(AND(P319="",'確認申請書'!O319=""),"",IF(P319="",'確認申請書'!O319,P319))</f>
      </c>
      <c r="BD319" s="422"/>
      <c r="BE319" s="13" t="s">
        <v>109</v>
      </c>
      <c r="BF319" s="422">
        <f>IF(AND(S319="",'確認申請書'!R319=""),"",IF(S319="",'確認申請書'!R319,S319))</f>
      </c>
      <c r="BG319" s="422"/>
      <c r="BH319" s="13" t="s">
        <v>149</v>
      </c>
      <c r="BI319" s="34" t="s">
        <v>13</v>
      </c>
      <c r="BJ319" s="426">
        <f>IF(AND(W319="",'確認申請書'!V319=""),"",IF(W319="",'確認申請書'!V319,W319))</f>
      </c>
      <c r="BK319" s="426"/>
      <c r="BL319" s="426"/>
      <c r="BM319" s="426"/>
      <c r="BN319" s="426"/>
      <c r="BO319" s="426"/>
      <c r="BP319" s="426"/>
      <c r="BQ319" s="426"/>
      <c r="BR319" s="426"/>
      <c r="BS319" s="426"/>
      <c r="BT319" s="426"/>
      <c r="BU319" s="426"/>
      <c r="BV319" s="7" t="s">
        <v>25</v>
      </c>
      <c r="BW319" s="7"/>
      <c r="BX319" s="128"/>
      <c r="BY319" s="7"/>
      <c r="BZ319" s="7"/>
      <c r="CA319" s="7"/>
      <c r="CB319" s="7"/>
      <c r="CC319" s="7"/>
      <c r="CD319" s="7"/>
      <c r="CE319" s="7"/>
      <c r="CF319" s="7"/>
      <c r="CG319" s="7"/>
      <c r="CH319" s="7"/>
      <c r="CI319" s="7"/>
    </row>
    <row r="320" spans="3:76" ht="8.25" customHeight="1">
      <c r="C320" s="122"/>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60"/>
      <c r="AK320" s="127"/>
      <c r="AP320" s="122"/>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60"/>
      <c r="BX320" s="127"/>
    </row>
    <row r="321" spans="3:76" ht="8.25" customHeight="1">
      <c r="C321" s="122"/>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61"/>
      <c r="AK321" s="127"/>
      <c r="AP321" s="122"/>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61"/>
      <c r="BX321" s="127"/>
    </row>
    <row r="322" spans="1:87" s="13" customFormat="1" ht="27.75" customHeight="1">
      <c r="A322" s="168"/>
      <c r="B322" s="169"/>
      <c r="C322" s="124"/>
      <c r="D322" s="13" t="s">
        <v>715</v>
      </c>
      <c r="AI322" s="7"/>
      <c r="AJ322" s="7"/>
      <c r="AK322" s="128"/>
      <c r="AL322" s="7"/>
      <c r="AM322" s="7"/>
      <c r="AN322" s="7"/>
      <c r="AO322" s="7"/>
      <c r="AP322" s="124"/>
      <c r="AQ322" s="13" t="s">
        <v>715</v>
      </c>
      <c r="BV322" s="7"/>
      <c r="BW322" s="7"/>
      <c r="BX322" s="128"/>
      <c r="BY322" s="7"/>
      <c r="BZ322" s="7"/>
      <c r="CA322" s="7"/>
      <c r="CB322" s="7"/>
      <c r="CC322" s="7"/>
      <c r="CD322" s="7"/>
      <c r="CE322" s="7"/>
      <c r="CF322" s="7"/>
      <c r="CG322" s="7"/>
      <c r="CH322" s="7"/>
      <c r="CI322" s="7"/>
    </row>
    <row r="323" spans="1:87" s="13" customFormat="1" ht="27.75" customHeight="1">
      <c r="A323" s="168"/>
      <c r="B323" s="169"/>
      <c r="C323" s="124"/>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435"/>
      <c r="AF323" s="435"/>
      <c r="AG323" s="435"/>
      <c r="AH323" s="435"/>
      <c r="AI323" s="435"/>
      <c r="AJ323" s="7"/>
      <c r="AK323" s="128"/>
      <c r="AL323" s="7"/>
      <c r="AM323" s="7"/>
      <c r="AN323" s="7"/>
      <c r="AO323" s="7"/>
      <c r="AP323" s="124"/>
      <c r="AR323" s="396">
        <f>IF(AND(E323="",'確認申請書'!D323=""),"",IF(E323="",'確認申請書'!D323,E323))</f>
      </c>
      <c r="AS323" s="396"/>
      <c r="AT323" s="396"/>
      <c r="AU323" s="396"/>
      <c r="AV323" s="396"/>
      <c r="AW323" s="396"/>
      <c r="AX323" s="396"/>
      <c r="AY323" s="396"/>
      <c r="AZ323" s="396"/>
      <c r="BA323" s="396"/>
      <c r="BB323" s="396"/>
      <c r="BC323" s="396"/>
      <c r="BD323" s="396"/>
      <c r="BE323" s="396"/>
      <c r="BF323" s="396"/>
      <c r="BG323" s="396"/>
      <c r="BH323" s="396"/>
      <c r="BI323" s="396"/>
      <c r="BJ323" s="396"/>
      <c r="BK323" s="396"/>
      <c r="BL323" s="396"/>
      <c r="BM323" s="396"/>
      <c r="BN323" s="396"/>
      <c r="BO323" s="396"/>
      <c r="BP323" s="396"/>
      <c r="BQ323" s="396"/>
      <c r="BR323" s="396"/>
      <c r="BS323" s="396"/>
      <c r="BT323" s="396"/>
      <c r="BU323" s="396"/>
      <c r="BV323" s="396"/>
      <c r="BW323" s="7"/>
      <c r="BX323" s="128"/>
      <c r="BY323" s="7"/>
      <c r="BZ323" s="7"/>
      <c r="CA323" s="7"/>
      <c r="CB323" s="7"/>
      <c r="CC323" s="7"/>
      <c r="CD323" s="7"/>
      <c r="CE323" s="7"/>
      <c r="CF323" s="7"/>
      <c r="CG323" s="7"/>
      <c r="CH323" s="7"/>
      <c r="CI323" s="7"/>
    </row>
    <row r="324" spans="3:76" ht="8.25" customHeight="1">
      <c r="C324" s="122"/>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60"/>
      <c r="AK324" s="127"/>
      <c r="AP324" s="122"/>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60"/>
      <c r="BX324" s="127"/>
    </row>
    <row r="325" spans="3:76" ht="8.25" customHeight="1">
      <c r="C325" s="122"/>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61"/>
      <c r="AK325" s="127"/>
      <c r="AP325" s="122"/>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61"/>
      <c r="BX325" s="127"/>
    </row>
    <row r="326" spans="1:87" s="13" customFormat="1" ht="27.75" customHeight="1">
      <c r="A326" s="168"/>
      <c r="B326" s="169"/>
      <c r="C326" s="124"/>
      <c r="D326" s="13" t="s">
        <v>718</v>
      </c>
      <c r="AI326" s="7"/>
      <c r="AJ326" s="7"/>
      <c r="AK326" s="128"/>
      <c r="AL326" s="7"/>
      <c r="AM326" s="7"/>
      <c r="AN326" s="7"/>
      <c r="AO326" s="7"/>
      <c r="AP326" s="124"/>
      <c r="AQ326" s="13" t="s">
        <v>718</v>
      </c>
      <c r="BV326" s="7"/>
      <c r="BW326" s="7"/>
      <c r="BX326" s="128"/>
      <c r="BY326" s="7"/>
      <c r="BZ326" s="7"/>
      <c r="CA326" s="7"/>
      <c r="CB326" s="7"/>
      <c r="CC326" s="7"/>
      <c r="CD326" s="7"/>
      <c r="CE326" s="7"/>
      <c r="CF326" s="7"/>
      <c r="CG326" s="7"/>
      <c r="CH326" s="7"/>
      <c r="CI326" s="7"/>
    </row>
    <row r="327" spans="1:87" s="13" customFormat="1" ht="27.75" customHeight="1">
      <c r="A327" s="168"/>
      <c r="B327" s="169"/>
      <c r="C327" s="124"/>
      <c r="E327" s="435"/>
      <c r="F327" s="435"/>
      <c r="G327" s="435"/>
      <c r="H327" s="435"/>
      <c r="I327" s="435"/>
      <c r="J327" s="435"/>
      <c r="K327" s="435"/>
      <c r="L327" s="435"/>
      <c r="M327" s="435"/>
      <c r="N327" s="435"/>
      <c r="O327" s="435"/>
      <c r="P327" s="435"/>
      <c r="Q327" s="435"/>
      <c r="R327" s="435"/>
      <c r="S327" s="435"/>
      <c r="T327" s="435"/>
      <c r="U327" s="435"/>
      <c r="V327" s="435"/>
      <c r="W327" s="435"/>
      <c r="X327" s="435"/>
      <c r="Y327" s="435"/>
      <c r="Z327" s="435"/>
      <c r="AA327" s="435"/>
      <c r="AB327" s="435"/>
      <c r="AC327" s="435"/>
      <c r="AD327" s="435"/>
      <c r="AE327" s="435"/>
      <c r="AF327" s="435"/>
      <c r="AG327" s="435"/>
      <c r="AH327" s="435"/>
      <c r="AI327" s="435"/>
      <c r="AJ327" s="7"/>
      <c r="AK327" s="128"/>
      <c r="AL327" s="7"/>
      <c r="AM327" s="7"/>
      <c r="AN327" s="7"/>
      <c r="AO327" s="7"/>
      <c r="AP327" s="124"/>
      <c r="AR327" s="520">
        <f>IF(AND(E327="",'確認申請書'!D327=""),"",IF(E327="",'確認申請書'!D327,E327))</f>
      </c>
      <c r="AS327" s="520"/>
      <c r="AT327" s="520"/>
      <c r="AU327" s="520"/>
      <c r="AV327" s="520"/>
      <c r="AW327" s="520"/>
      <c r="AX327" s="520"/>
      <c r="AY327" s="520"/>
      <c r="AZ327" s="520"/>
      <c r="BA327" s="520"/>
      <c r="BB327" s="520"/>
      <c r="BC327" s="520"/>
      <c r="BD327" s="520"/>
      <c r="BE327" s="520"/>
      <c r="BF327" s="520"/>
      <c r="BG327" s="520"/>
      <c r="BH327" s="520"/>
      <c r="BI327" s="520"/>
      <c r="BJ327" s="520"/>
      <c r="BK327" s="520"/>
      <c r="BL327" s="520"/>
      <c r="BM327" s="520"/>
      <c r="BN327" s="520"/>
      <c r="BO327" s="520"/>
      <c r="BP327" s="520"/>
      <c r="BQ327" s="520"/>
      <c r="BR327" s="520"/>
      <c r="BS327" s="520"/>
      <c r="BT327" s="520"/>
      <c r="BU327" s="520"/>
      <c r="BV327" s="520"/>
      <c r="BW327" s="7"/>
      <c r="BX327" s="128"/>
      <c r="BY327" s="7"/>
      <c r="BZ327" s="7"/>
      <c r="CA327" s="7"/>
      <c r="CB327" s="7"/>
      <c r="CC327" s="7"/>
      <c r="CD327" s="7"/>
      <c r="CE327" s="7"/>
      <c r="CF327" s="7"/>
      <c r="CG327" s="7"/>
      <c r="CH327" s="7"/>
      <c r="CI327" s="7"/>
    </row>
    <row r="328" spans="3:76" ht="27.75" customHeight="1">
      <c r="C328" s="122"/>
      <c r="D328" s="13"/>
      <c r="E328" s="13" t="s">
        <v>481</v>
      </c>
      <c r="F328" s="13"/>
      <c r="G328" s="13"/>
      <c r="H328" s="13"/>
      <c r="I328" s="13"/>
      <c r="J328" s="13"/>
      <c r="K328" s="13"/>
      <c r="L328" s="13"/>
      <c r="M328" s="13" t="str">
        <f>"計画変更（前確認済証番号　第 IKJC "&amp;IF(R33="","　　",TEXT(R33,"00"))&amp;" － "&amp;IF(U33="","　　　",TEXT(U33,"0000"))&amp;" 号）"</f>
        <v>計画変更（前確認済証番号　第 IKJC 　　 － 　　　 号）</v>
      </c>
      <c r="N328" s="13"/>
      <c r="O328" s="13"/>
      <c r="P328" s="13"/>
      <c r="Q328" s="13"/>
      <c r="R328" s="13"/>
      <c r="S328" s="13"/>
      <c r="T328" s="13"/>
      <c r="U328" s="13"/>
      <c r="V328" s="13"/>
      <c r="W328" s="13"/>
      <c r="X328" s="13"/>
      <c r="Y328" s="13"/>
      <c r="Z328" s="13"/>
      <c r="AA328" s="13"/>
      <c r="AB328" s="13"/>
      <c r="AC328" s="13"/>
      <c r="AD328" s="13"/>
      <c r="AE328" s="13"/>
      <c r="AF328" s="13"/>
      <c r="AG328" s="13"/>
      <c r="AH328" s="13"/>
      <c r="AI328" s="7"/>
      <c r="AK328" s="127"/>
      <c r="AP328" s="122"/>
      <c r="AQ328" s="13"/>
      <c r="AR328" s="13" t="s">
        <v>481</v>
      </c>
      <c r="AS328" s="13"/>
      <c r="AT328" s="13"/>
      <c r="AU328" s="13"/>
      <c r="AV328" s="13"/>
      <c r="AW328" s="13"/>
      <c r="AX328" s="13"/>
      <c r="AY328" s="13"/>
      <c r="AZ328" s="13" t="str">
        <f>IF(M328="","",M328)</f>
        <v>計画変更（前確認済証番号　第 IKJC 　　 － 　　　 号）</v>
      </c>
      <c r="BA328" s="161"/>
      <c r="BB328" s="13"/>
      <c r="BC328" s="13"/>
      <c r="BD328" s="13"/>
      <c r="BE328" s="13"/>
      <c r="BF328" s="13"/>
      <c r="BG328" s="13"/>
      <c r="BH328" s="13"/>
      <c r="BI328" s="13"/>
      <c r="BJ328" s="13"/>
      <c r="BK328" s="13"/>
      <c r="BL328" s="13"/>
      <c r="BM328" s="13"/>
      <c r="BN328" s="13"/>
      <c r="BO328" s="13"/>
      <c r="BP328" s="13"/>
      <c r="BQ328" s="13"/>
      <c r="BR328" s="13"/>
      <c r="BS328" s="13"/>
      <c r="BT328" s="13"/>
      <c r="BU328" s="13"/>
      <c r="BV328" s="7"/>
      <c r="BX328" s="127"/>
    </row>
    <row r="329" spans="3:76" ht="27.75" customHeight="1">
      <c r="C329" s="122"/>
      <c r="D329" s="13"/>
      <c r="E329" s="426">
        <f aca="true" t="shared" si="3" ref="E329:E334">IF(F40="","",F40)</f>
      </c>
      <c r="F329" s="426"/>
      <c r="G329" s="426"/>
      <c r="H329" s="426"/>
      <c r="I329" s="426"/>
      <c r="J329" s="426"/>
      <c r="K329" s="426"/>
      <c r="L329" s="426"/>
      <c r="M329" s="426"/>
      <c r="N329" s="426"/>
      <c r="O329" s="426"/>
      <c r="P329" s="426"/>
      <c r="Q329" s="426"/>
      <c r="R329" s="426"/>
      <c r="S329" s="426"/>
      <c r="T329" s="426"/>
      <c r="U329" s="426"/>
      <c r="V329" s="426"/>
      <c r="W329" s="426"/>
      <c r="X329" s="426"/>
      <c r="Y329" s="426"/>
      <c r="Z329" s="426"/>
      <c r="AA329" s="426"/>
      <c r="AB329" s="426"/>
      <c r="AC329" s="426"/>
      <c r="AD329" s="426"/>
      <c r="AE329" s="426"/>
      <c r="AF329" s="426"/>
      <c r="AG329" s="426"/>
      <c r="AH329" s="426"/>
      <c r="AI329" s="426"/>
      <c r="AK329" s="127"/>
      <c r="AP329" s="122"/>
      <c r="AQ329" s="13"/>
      <c r="AR329" s="363">
        <f aca="true" t="shared" si="4" ref="AR329:AR334">IF(E329="","",E329)</f>
      </c>
      <c r="AS329" s="363"/>
      <c r="AT329" s="363"/>
      <c r="AU329" s="363"/>
      <c r="AV329" s="363"/>
      <c r="AW329" s="363"/>
      <c r="AX329" s="363"/>
      <c r="AY329" s="363"/>
      <c r="AZ329" s="363"/>
      <c r="BA329" s="363"/>
      <c r="BB329" s="363"/>
      <c r="BC329" s="363"/>
      <c r="BD329" s="363"/>
      <c r="BE329" s="363"/>
      <c r="BF329" s="363"/>
      <c r="BG329" s="363"/>
      <c r="BH329" s="363"/>
      <c r="BI329" s="363"/>
      <c r="BJ329" s="363"/>
      <c r="BK329" s="363"/>
      <c r="BL329" s="363"/>
      <c r="BM329" s="363"/>
      <c r="BN329" s="363"/>
      <c r="BO329" s="363"/>
      <c r="BP329" s="363"/>
      <c r="BQ329" s="363"/>
      <c r="BR329" s="363"/>
      <c r="BS329" s="363"/>
      <c r="BT329" s="363"/>
      <c r="BU329" s="363"/>
      <c r="BV329" s="363"/>
      <c r="BX329" s="127"/>
    </row>
    <row r="330" spans="3:76" ht="27.75" customHeight="1">
      <c r="C330" s="122"/>
      <c r="D330" s="13"/>
      <c r="E330" s="467">
        <f t="shared" si="3"/>
      </c>
      <c r="F330" s="467"/>
      <c r="G330" s="467"/>
      <c r="H330" s="467"/>
      <c r="I330" s="467"/>
      <c r="J330" s="467"/>
      <c r="K330" s="467"/>
      <c r="L330" s="467"/>
      <c r="M330" s="467"/>
      <c r="N330" s="467"/>
      <c r="O330" s="467"/>
      <c r="P330" s="467"/>
      <c r="Q330" s="467"/>
      <c r="R330" s="467"/>
      <c r="S330" s="467"/>
      <c r="T330" s="467"/>
      <c r="U330" s="467"/>
      <c r="V330" s="467"/>
      <c r="W330" s="467"/>
      <c r="X330" s="467"/>
      <c r="Y330" s="467"/>
      <c r="Z330" s="467"/>
      <c r="AA330" s="467"/>
      <c r="AB330" s="467"/>
      <c r="AC330" s="467"/>
      <c r="AD330" s="467"/>
      <c r="AE330" s="467"/>
      <c r="AF330" s="467"/>
      <c r="AG330" s="467"/>
      <c r="AH330" s="467"/>
      <c r="AI330" s="467"/>
      <c r="AK330" s="127"/>
      <c r="AP330" s="122"/>
      <c r="AQ330" s="13"/>
      <c r="AR330" s="484">
        <f t="shared" si="4"/>
      </c>
      <c r="AS330" s="484"/>
      <c r="AT330" s="484"/>
      <c r="AU330" s="484"/>
      <c r="AV330" s="484"/>
      <c r="AW330" s="484"/>
      <c r="AX330" s="484"/>
      <c r="AY330" s="484"/>
      <c r="AZ330" s="484"/>
      <c r="BA330" s="484"/>
      <c r="BB330" s="484"/>
      <c r="BC330" s="484"/>
      <c r="BD330" s="484"/>
      <c r="BE330" s="484"/>
      <c r="BF330" s="484"/>
      <c r="BG330" s="484"/>
      <c r="BH330" s="484"/>
      <c r="BI330" s="484"/>
      <c r="BJ330" s="484"/>
      <c r="BK330" s="484"/>
      <c r="BL330" s="484"/>
      <c r="BM330" s="484"/>
      <c r="BN330" s="484"/>
      <c r="BO330" s="484"/>
      <c r="BP330" s="484"/>
      <c r="BQ330" s="484"/>
      <c r="BR330" s="484"/>
      <c r="BS330" s="484"/>
      <c r="BT330" s="484"/>
      <c r="BU330" s="484"/>
      <c r="BV330" s="484"/>
      <c r="BX330" s="127"/>
    </row>
    <row r="331" spans="3:76" ht="27.75" customHeight="1">
      <c r="C331" s="122"/>
      <c r="D331" s="13"/>
      <c r="E331" s="467">
        <f t="shared" si="3"/>
      </c>
      <c r="F331" s="467"/>
      <c r="G331" s="467"/>
      <c r="H331" s="467"/>
      <c r="I331" s="467"/>
      <c r="J331" s="467"/>
      <c r="K331" s="467"/>
      <c r="L331" s="467"/>
      <c r="M331" s="467"/>
      <c r="N331" s="467"/>
      <c r="O331" s="467"/>
      <c r="P331" s="467"/>
      <c r="Q331" s="467"/>
      <c r="R331" s="467"/>
      <c r="S331" s="467"/>
      <c r="T331" s="467"/>
      <c r="U331" s="467"/>
      <c r="V331" s="467"/>
      <c r="W331" s="467"/>
      <c r="X331" s="467"/>
      <c r="Y331" s="467"/>
      <c r="Z331" s="467"/>
      <c r="AA331" s="467"/>
      <c r="AB331" s="467"/>
      <c r="AC331" s="467"/>
      <c r="AD331" s="467"/>
      <c r="AE331" s="467"/>
      <c r="AF331" s="467"/>
      <c r="AG331" s="467"/>
      <c r="AH331" s="467"/>
      <c r="AI331" s="467"/>
      <c r="AK331" s="127"/>
      <c r="AP331" s="122"/>
      <c r="AQ331" s="13"/>
      <c r="AR331" s="484">
        <f t="shared" si="4"/>
      </c>
      <c r="AS331" s="484"/>
      <c r="AT331" s="484"/>
      <c r="AU331" s="484"/>
      <c r="AV331" s="484"/>
      <c r="AW331" s="484"/>
      <c r="AX331" s="484"/>
      <c r="AY331" s="484"/>
      <c r="AZ331" s="484"/>
      <c r="BA331" s="484"/>
      <c r="BB331" s="484"/>
      <c r="BC331" s="484"/>
      <c r="BD331" s="484"/>
      <c r="BE331" s="484"/>
      <c r="BF331" s="484"/>
      <c r="BG331" s="484"/>
      <c r="BH331" s="484"/>
      <c r="BI331" s="484"/>
      <c r="BJ331" s="484"/>
      <c r="BK331" s="484"/>
      <c r="BL331" s="484"/>
      <c r="BM331" s="484"/>
      <c r="BN331" s="484"/>
      <c r="BO331" s="484"/>
      <c r="BP331" s="484"/>
      <c r="BQ331" s="484"/>
      <c r="BR331" s="484"/>
      <c r="BS331" s="484"/>
      <c r="BT331" s="484"/>
      <c r="BU331" s="484"/>
      <c r="BV331" s="484"/>
      <c r="BX331" s="127"/>
    </row>
    <row r="332" spans="3:76" ht="27.75" customHeight="1">
      <c r="C332" s="122"/>
      <c r="D332" s="13"/>
      <c r="E332" s="467">
        <f t="shared" si="3"/>
      </c>
      <c r="F332" s="467"/>
      <c r="G332" s="467"/>
      <c r="H332" s="467"/>
      <c r="I332" s="467"/>
      <c r="J332" s="467"/>
      <c r="K332" s="467"/>
      <c r="L332" s="467"/>
      <c r="M332" s="467"/>
      <c r="N332" s="467"/>
      <c r="O332" s="467"/>
      <c r="P332" s="467"/>
      <c r="Q332" s="467"/>
      <c r="R332" s="467"/>
      <c r="S332" s="467"/>
      <c r="T332" s="467"/>
      <c r="U332" s="467"/>
      <c r="V332" s="467"/>
      <c r="W332" s="467"/>
      <c r="X332" s="467"/>
      <c r="Y332" s="467"/>
      <c r="Z332" s="467"/>
      <c r="AA332" s="467"/>
      <c r="AB332" s="467"/>
      <c r="AC332" s="467"/>
      <c r="AD332" s="467"/>
      <c r="AE332" s="467"/>
      <c r="AF332" s="467"/>
      <c r="AG332" s="467"/>
      <c r="AH332" s="467"/>
      <c r="AI332" s="467"/>
      <c r="AK332" s="127"/>
      <c r="AP332" s="122"/>
      <c r="AQ332" s="13"/>
      <c r="AR332" s="484">
        <f t="shared" si="4"/>
      </c>
      <c r="AS332" s="484"/>
      <c r="AT332" s="484"/>
      <c r="AU332" s="484"/>
      <c r="AV332" s="484"/>
      <c r="AW332" s="484"/>
      <c r="AX332" s="484"/>
      <c r="AY332" s="484"/>
      <c r="AZ332" s="484"/>
      <c r="BA332" s="484"/>
      <c r="BB332" s="484"/>
      <c r="BC332" s="484"/>
      <c r="BD332" s="484"/>
      <c r="BE332" s="484"/>
      <c r="BF332" s="484"/>
      <c r="BG332" s="484"/>
      <c r="BH332" s="484"/>
      <c r="BI332" s="484"/>
      <c r="BJ332" s="484"/>
      <c r="BK332" s="484"/>
      <c r="BL332" s="484"/>
      <c r="BM332" s="484"/>
      <c r="BN332" s="484"/>
      <c r="BO332" s="484"/>
      <c r="BP332" s="484"/>
      <c r="BQ332" s="484"/>
      <c r="BR332" s="484"/>
      <c r="BS332" s="484"/>
      <c r="BT332" s="484"/>
      <c r="BU332" s="484"/>
      <c r="BV332" s="484"/>
      <c r="BX332" s="127"/>
    </row>
    <row r="333" spans="3:76" ht="27.75" customHeight="1">
      <c r="C333" s="122"/>
      <c r="D333" s="13"/>
      <c r="E333" s="467">
        <f t="shared" si="3"/>
      </c>
      <c r="F333" s="467"/>
      <c r="G333" s="467"/>
      <c r="H333" s="467"/>
      <c r="I333" s="467"/>
      <c r="J333" s="467"/>
      <c r="K333" s="467"/>
      <c r="L333" s="467"/>
      <c r="M333" s="467"/>
      <c r="N333" s="467"/>
      <c r="O333" s="467"/>
      <c r="P333" s="467"/>
      <c r="Q333" s="467"/>
      <c r="R333" s="467"/>
      <c r="S333" s="467"/>
      <c r="T333" s="467"/>
      <c r="U333" s="467"/>
      <c r="V333" s="467"/>
      <c r="W333" s="467"/>
      <c r="X333" s="467"/>
      <c r="Y333" s="467"/>
      <c r="Z333" s="467"/>
      <c r="AA333" s="467"/>
      <c r="AB333" s="467"/>
      <c r="AC333" s="467"/>
      <c r="AD333" s="467"/>
      <c r="AE333" s="467"/>
      <c r="AF333" s="467"/>
      <c r="AG333" s="467"/>
      <c r="AH333" s="467"/>
      <c r="AI333" s="467"/>
      <c r="AK333" s="127"/>
      <c r="AP333" s="122"/>
      <c r="AQ333" s="13"/>
      <c r="AR333" s="484">
        <f t="shared" si="4"/>
      </c>
      <c r="AS333" s="484"/>
      <c r="AT333" s="484"/>
      <c r="AU333" s="484"/>
      <c r="AV333" s="484"/>
      <c r="AW333" s="484"/>
      <c r="AX333" s="484"/>
      <c r="AY333" s="484"/>
      <c r="AZ333" s="484"/>
      <c r="BA333" s="484"/>
      <c r="BB333" s="484"/>
      <c r="BC333" s="484"/>
      <c r="BD333" s="484"/>
      <c r="BE333" s="484"/>
      <c r="BF333" s="484"/>
      <c r="BG333" s="484"/>
      <c r="BH333" s="484"/>
      <c r="BI333" s="484"/>
      <c r="BJ333" s="484"/>
      <c r="BK333" s="484"/>
      <c r="BL333" s="484"/>
      <c r="BM333" s="484"/>
      <c r="BN333" s="484"/>
      <c r="BO333" s="484"/>
      <c r="BP333" s="484"/>
      <c r="BQ333" s="484"/>
      <c r="BR333" s="484"/>
      <c r="BS333" s="484"/>
      <c r="BT333" s="484"/>
      <c r="BU333" s="484"/>
      <c r="BV333" s="484"/>
      <c r="BX333" s="127"/>
    </row>
    <row r="334" spans="3:76" ht="27.75" customHeight="1">
      <c r="C334" s="122"/>
      <c r="D334" s="13"/>
      <c r="E334" s="467">
        <f t="shared" si="3"/>
      </c>
      <c r="F334" s="467"/>
      <c r="G334" s="467"/>
      <c r="H334" s="467"/>
      <c r="I334" s="467"/>
      <c r="J334" s="467"/>
      <c r="K334" s="467"/>
      <c r="L334" s="467"/>
      <c r="M334" s="467"/>
      <c r="N334" s="467"/>
      <c r="O334" s="467"/>
      <c r="P334" s="467"/>
      <c r="Q334" s="467"/>
      <c r="R334" s="467"/>
      <c r="S334" s="467"/>
      <c r="T334" s="467"/>
      <c r="U334" s="467"/>
      <c r="V334" s="467"/>
      <c r="W334" s="467"/>
      <c r="X334" s="467"/>
      <c r="Y334" s="467"/>
      <c r="Z334" s="467"/>
      <c r="AA334" s="467"/>
      <c r="AB334" s="467"/>
      <c r="AC334" s="467"/>
      <c r="AD334" s="467"/>
      <c r="AE334" s="467"/>
      <c r="AF334" s="467"/>
      <c r="AG334" s="467"/>
      <c r="AH334" s="467"/>
      <c r="AI334" s="467"/>
      <c r="AK334" s="127"/>
      <c r="AP334" s="122"/>
      <c r="AQ334" s="13"/>
      <c r="AR334" s="484">
        <f t="shared" si="4"/>
      </c>
      <c r="AS334" s="484"/>
      <c r="AT334" s="484"/>
      <c r="AU334" s="484"/>
      <c r="AV334" s="484"/>
      <c r="AW334" s="484"/>
      <c r="AX334" s="484"/>
      <c r="AY334" s="484"/>
      <c r="AZ334" s="484"/>
      <c r="BA334" s="484"/>
      <c r="BB334" s="484"/>
      <c r="BC334" s="484"/>
      <c r="BD334" s="484"/>
      <c r="BE334" s="484"/>
      <c r="BF334" s="484"/>
      <c r="BG334" s="484"/>
      <c r="BH334" s="484"/>
      <c r="BI334" s="484"/>
      <c r="BJ334" s="484"/>
      <c r="BK334" s="484"/>
      <c r="BL334" s="484"/>
      <c r="BM334" s="484"/>
      <c r="BN334" s="484"/>
      <c r="BO334" s="484"/>
      <c r="BP334" s="484"/>
      <c r="BQ334" s="484"/>
      <c r="BR334" s="484"/>
      <c r="BS334" s="484"/>
      <c r="BT334" s="484"/>
      <c r="BU334" s="484"/>
      <c r="BV334" s="484"/>
      <c r="BX334" s="127"/>
    </row>
    <row r="335" spans="3:76" ht="8.25" customHeight="1">
      <c r="C335" s="122"/>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60"/>
      <c r="AK335" s="127"/>
      <c r="AP335" s="122"/>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60"/>
      <c r="BX335" s="127"/>
    </row>
    <row r="336" spans="3:76" ht="8.25" customHeight="1">
      <c r="C336" s="122"/>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61"/>
      <c r="AK336" s="127"/>
      <c r="AP336" s="122"/>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61"/>
      <c r="BX336" s="127"/>
    </row>
    <row r="337" spans="3:76" ht="27.75" customHeight="1">
      <c r="C337" s="122"/>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7"/>
      <c r="AK337" s="127"/>
      <c r="AP337" s="122"/>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7"/>
      <c r="BX337" s="127"/>
    </row>
    <row r="338" spans="3:76" ht="27.75" customHeight="1">
      <c r="C338" s="122"/>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7"/>
      <c r="AK338" s="127"/>
      <c r="AP338" s="122"/>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7"/>
      <c r="BX338" s="127"/>
    </row>
    <row r="339" spans="3:76" ht="27.75" customHeight="1">
      <c r="C339" s="122"/>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7"/>
      <c r="AK339" s="127"/>
      <c r="AP339" s="122"/>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7"/>
      <c r="BX339" s="127"/>
    </row>
    <row r="340" spans="3:76" ht="27.75" customHeight="1">
      <c r="C340" s="122"/>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7"/>
      <c r="AK340" s="127"/>
      <c r="AP340" s="122"/>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7"/>
      <c r="BX340" s="127"/>
    </row>
    <row r="341" spans="3:76" ht="27.75" customHeight="1">
      <c r="C341" s="122"/>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7"/>
      <c r="AK341" s="127"/>
      <c r="AP341" s="122"/>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7"/>
      <c r="BX341" s="127"/>
    </row>
    <row r="342" spans="3:76" ht="27.75" customHeight="1">
      <c r="C342" s="122"/>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7"/>
      <c r="AK342" s="127"/>
      <c r="AP342" s="122"/>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7"/>
      <c r="BX342" s="127"/>
    </row>
    <row r="343" spans="3:76" ht="27.75" customHeight="1">
      <c r="C343" s="122"/>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7"/>
      <c r="AK343" s="127"/>
      <c r="AP343" s="122"/>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7"/>
      <c r="BX343" s="127"/>
    </row>
    <row r="344" spans="3:76" ht="27.75" customHeight="1">
      <c r="C344" s="122"/>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7"/>
      <c r="AK344" s="127"/>
      <c r="AP344" s="122"/>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7"/>
      <c r="BX344" s="127"/>
    </row>
    <row r="345" spans="3:76" ht="27.75" customHeight="1">
      <c r="C345" s="122"/>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7"/>
      <c r="AK345" s="127"/>
      <c r="AP345" s="122"/>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7"/>
      <c r="BX345" s="127"/>
    </row>
    <row r="346" spans="3:76" ht="27.75" customHeight="1">
      <c r="C346" s="122"/>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7"/>
      <c r="AK346" s="127"/>
      <c r="AP346" s="122"/>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7"/>
      <c r="BX346" s="127"/>
    </row>
    <row r="347" spans="3:76" ht="27.75" customHeight="1">
      <c r="C347" s="122"/>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7"/>
      <c r="AK347" s="127"/>
      <c r="AP347" s="122"/>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7"/>
      <c r="BX347" s="127"/>
    </row>
    <row r="348" spans="3:76" ht="27.75" customHeight="1">
      <c r="C348" s="122"/>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7"/>
      <c r="AK348" s="127"/>
      <c r="AP348" s="122"/>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7"/>
      <c r="BX348" s="127"/>
    </row>
    <row r="349" spans="3:76" ht="7.5" customHeight="1">
      <c r="C349" s="122"/>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7"/>
      <c r="AP349" s="122"/>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8"/>
      <c r="BR349" s="128"/>
      <c r="BS349" s="128"/>
      <c r="BT349" s="128"/>
      <c r="BU349" s="128"/>
      <c r="BV349" s="128"/>
      <c r="BW349" s="128"/>
      <c r="BX349" s="127"/>
    </row>
    <row r="350" spans="1:87" s="13" customFormat="1" ht="25.5">
      <c r="A350" s="168"/>
      <c r="B350" s="169"/>
      <c r="C350" s="124"/>
      <c r="E350" s="63"/>
      <c r="F350" s="63"/>
      <c r="G350" s="63"/>
      <c r="H350" s="63"/>
      <c r="I350" s="63"/>
      <c r="J350" s="63"/>
      <c r="K350" s="63"/>
      <c r="L350" s="63"/>
      <c r="M350" s="63"/>
      <c r="N350" s="63"/>
      <c r="O350" s="63"/>
      <c r="P350" s="63"/>
      <c r="Q350" s="63"/>
      <c r="R350" s="63"/>
      <c r="S350" s="63"/>
      <c r="T350" s="63" t="s">
        <v>46</v>
      </c>
      <c r="U350" s="63"/>
      <c r="V350" s="63"/>
      <c r="W350" s="63"/>
      <c r="X350" s="63"/>
      <c r="Y350" s="63"/>
      <c r="Z350" s="63"/>
      <c r="AA350" s="63"/>
      <c r="AB350" s="63"/>
      <c r="AC350" s="63"/>
      <c r="AD350" s="63"/>
      <c r="AE350" s="63"/>
      <c r="AF350" s="63"/>
      <c r="AG350" s="63"/>
      <c r="AH350" s="63"/>
      <c r="AI350" s="63"/>
      <c r="AJ350" s="7"/>
      <c r="AK350" s="128"/>
      <c r="AL350" s="7"/>
      <c r="AM350" s="8" t="s">
        <v>504</v>
      </c>
      <c r="AN350" s="7"/>
      <c r="AO350" s="7"/>
      <c r="AP350" s="124"/>
      <c r="AR350" s="63"/>
      <c r="AS350" s="63"/>
      <c r="AT350" s="63"/>
      <c r="AU350" s="63"/>
      <c r="AV350" s="63"/>
      <c r="AW350" s="63"/>
      <c r="AX350" s="63"/>
      <c r="AY350" s="63"/>
      <c r="AZ350" s="63"/>
      <c r="BA350" s="63"/>
      <c r="BB350" s="63"/>
      <c r="BC350" s="63"/>
      <c r="BD350" s="63"/>
      <c r="BE350" s="63"/>
      <c r="BF350" s="63"/>
      <c r="BG350" s="63" t="s">
        <v>46</v>
      </c>
      <c r="BH350" s="63"/>
      <c r="BI350" s="63"/>
      <c r="BJ350" s="63"/>
      <c r="BK350" s="63"/>
      <c r="BL350" s="63"/>
      <c r="BM350" s="63"/>
      <c r="BN350" s="63"/>
      <c r="BO350" s="63"/>
      <c r="BP350" s="63"/>
      <c r="BQ350" s="63"/>
      <c r="BR350" s="63"/>
      <c r="BS350" s="63"/>
      <c r="BT350" s="63"/>
      <c r="BU350" s="63"/>
      <c r="BV350" s="63"/>
      <c r="BW350" s="7"/>
      <c r="BX350" s="128"/>
      <c r="BY350" s="7"/>
      <c r="BZ350" s="8" t="s">
        <v>504</v>
      </c>
      <c r="CA350" s="7"/>
      <c r="CB350" s="7"/>
      <c r="CC350" s="7"/>
      <c r="CD350" s="7"/>
      <c r="CE350" s="7"/>
      <c r="CF350" s="7"/>
      <c r="CG350" s="7"/>
      <c r="CH350" s="7"/>
      <c r="CI350" s="7"/>
    </row>
    <row r="351" spans="1:87" s="13" customFormat="1" ht="25.5">
      <c r="A351" s="168"/>
      <c r="B351" s="169"/>
      <c r="C351" s="124"/>
      <c r="D351" s="64" t="s">
        <v>47</v>
      </c>
      <c r="F351" s="64"/>
      <c r="G351" s="64"/>
      <c r="H351" s="64"/>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I351" s="7"/>
      <c r="AJ351" s="7"/>
      <c r="AK351" s="128"/>
      <c r="AL351" s="7"/>
      <c r="AM351" s="7"/>
      <c r="AN351" s="7"/>
      <c r="AO351" s="7"/>
      <c r="AP351" s="124"/>
      <c r="AQ351" s="64" t="s">
        <v>47</v>
      </c>
      <c r="AS351" s="64"/>
      <c r="AT351" s="64"/>
      <c r="AU351" s="64"/>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V351" s="7"/>
      <c r="BW351" s="7"/>
      <c r="BX351" s="128"/>
      <c r="BY351" s="7"/>
      <c r="BZ351" s="7"/>
      <c r="CA351" s="7"/>
      <c r="CB351" s="7"/>
      <c r="CC351" s="7"/>
      <c r="CD351" s="7"/>
      <c r="CE351" s="7"/>
      <c r="CF351" s="7"/>
      <c r="CG351" s="7"/>
      <c r="CH351" s="7"/>
      <c r="CI351" s="7"/>
    </row>
    <row r="352" spans="3:76" ht="7.5" customHeight="1">
      <c r="C352" s="12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60"/>
      <c r="AK352" s="127"/>
      <c r="AP352" s="122"/>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60"/>
      <c r="BX352" s="127"/>
    </row>
    <row r="353" spans="3:76" ht="7.5" customHeight="1">
      <c r="C353" s="122"/>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61"/>
      <c r="AK353" s="127"/>
      <c r="AP353" s="122"/>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61"/>
      <c r="BX353" s="127"/>
    </row>
    <row r="354" spans="1:87" s="13" customFormat="1" ht="25.5">
      <c r="A354" s="168"/>
      <c r="B354" s="169"/>
      <c r="C354" s="124"/>
      <c r="D354" s="65" t="s">
        <v>40</v>
      </c>
      <c r="E354" s="65"/>
      <c r="F354" s="65"/>
      <c r="G354" s="65"/>
      <c r="H354" s="65"/>
      <c r="I354" s="65"/>
      <c r="J354" s="466"/>
      <c r="K354" s="466"/>
      <c r="L354" s="66"/>
      <c r="M354" s="65"/>
      <c r="N354" s="65"/>
      <c r="O354" s="65"/>
      <c r="P354" s="65"/>
      <c r="Q354" s="65"/>
      <c r="R354" s="65"/>
      <c r="S354" s="65"/>
      <c r="T354" s="65"/>
      <c r="U354" s="65"/>
      <c r="V354" s="65"/>
      <c r="W354" s="65"/>
      <c r="X354" s="65"/>
      <c r="Y354" s="65"/>
      <c r="Z354" s="65"/>
      <c r="AA354" s="65"/>
      <c r="AB354" s="65"/>
      <c r="AC354" s="65"/>
      <c r="AD354" s="65"/>
      <c r="AE354" s="65"/>
      <c r="AF354" s="65"/>
      <c r="AI354" s="7"/>
      <c r="AJ354" s="7"/>
      <c r="AK354" s="128"/>
      <c r="AL354" s="7"/>
      <c r="AM354" s="7"/>
      <c r="AN354" s="7"/>
      <c r="AO354" s="7"/>
      <c r="AP354" s="124"/>
      <c r="AQ354" s="65" t="s">
        <v>40</v>
      </c>
      <c r="AR354" s="65"/>
      <c r="AS354" s="65"/>
      <c r="AT354" s="65"/>
      <c r="AU354" s="65"/>
      <c r="AV354" s="65"/>
      <c r="AW354" s="404">
        <f>IF(AND(J354="",'確認申請書'!I354=""),"",IF(J354="",'確認申請書'!I354,J354))</f>
      </c>
      <c r="AX354" s="404"/>
      <c r="AY354" s="66"/>
      <c r="AZ354" s="65"/>
      <c r="BA354" s="65"/>
      <c r="BB354" s="65"/>
      <c r="BC354" s="65"/>
      <c r="BD354" s="65"/>
      <c r="BE354" s="65"/>
      <c r="BF354" s="65"/>
      <c r="BG354" s="65"/>
      <c r="BH354" s="65"/>
      <c r="BI354" s="65"/>
      <c r="BJ354" s="65"/>
      <c r="BK354" s="65"/>
      <c r="BL354" s="65"/>
      <c r="BM354" s="65"/>
      <c r="BN354" s="65"/>
      <c r="BO354" s="65"/>
      <c r="BP354" s="65"/>
      <c r="BQ354" s="65"/>
      <c r="BR354" s="65"/>
      <c r="BS354" s="65"/>
      <c r="BV354" s="7"/>
      <c r="BW354" s="7"/>
      <c r="BX354" s="128"/>
      <c r="BY354" s="7"/>
      <c r="BZ354" s="7"/>
      <c r="CA354" s="7"/>
      <c r="CB354" s="7"/>
      <c r="CC354" s="7"/>
      <c r="CD354" s="7"/>
      <c r="CE354" s="7"/>
      <c r="CF354" s="7"/>
      <c r="CG354" s="7"/>
      <c r="CH354" s="7"/>
      <c r="CI354" s="7"/>
    </row>
    <row r="355" spans="3:76" ht="7.5" customHeight="1">
      <c r="C355" s="122"/>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60"/>
      <c r="AK355" s="127"/>
      <c r="AP355" s="122"/>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60"/>
      <c r="BX355" s="127"/>
    </row>
    <row r="356" spans="3:76" ht="7.5" customHeight="1">
      <c r="C356" s="122"/>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61"/>
      <c r="AK356" s="127"/>
      <c r="AP356" s="122"/>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61"/>
      <c r="BX356" s="127"/>
    </row>
    <row r="357" spans="1:87" s="13" customFormat="1" ht="25.5">
      <c r="A357" s="168"/>
      <c r="B357" s="169"/>
      <c r="C357" s="124"/>
      <c r="D357" s="64" t="s">
        <v>213</v>
      </c>
      <c r="E357" s="64"/>
      <c r="F357" s="64"/>
      <c r="G357" s="64"/>
      <c r="H357" s="64"/>
      <c r="I357" s="64"/>
      <c r="J357" s="64"/>
      <c r="K357" s="64"/>
      <c r="L357" s="67" t="s">
        <v>48</v>
      </c>
      <c r="M357" s="456"/>
      <c r="N357" s="456"/>
      <c r="O357" s="456"/>
      <c r="P357" s="456"/>
      <c r="Q357" s="65" t="s">
        <v>34</v>
      </c>
      <c r="R357" s="457"/>
      <c r="S357" s="457"/>
      <c r="T357" s="457"/>
      <c r="U357" s="457"/>
      <c r="V357" s="457"/>
      <c r="W357" s="457"/>
      <c r="X357" s="457"/>
      <c r="Y357" s="457"/>
      <c r="Z357" s="457"/>
      <c r="AA357" s="457"/>
      <c r="AB357" s="457"/>
      <c r="AC357" s="457"/>
      <c r="AD357" s="457"/>
      <c r="AE357" s="65"/>
      <c r="AF357" s="64"/>
      <c r="AG357" s="64"/>
      <c r="AH357" s="64"/>
      <c r="AI357" s="64"/>
      <c r="AJ357" s="7"/>
      <c r="AK357" s="128"/>
      <c r="AL357" s="7"/>
      <c r="AM357" s="7"/>
      <c r="AN357" s="7"/>
      <c r="AO357" s="7"/>
      <c r="AP357" s="124"/>
      <c r="AQ357" s="64" t="s">
        <v>213</v>
      </c>
      <c r="AR357" s="64"/>
      <c r="AS357" s="64"/>
      <c r="AT357" s="64"/>
      <c r="AU357" s="64"/>
      <c r="AV357" s="64"/>
      <c r="AW357" s="64"/>
      <c r="AX357" s="64"/>
      <c r="AY357" s="67" t="s">
        <v>48</v>
      </c>
      <c r="AZ357" s="497">
        <f>IF(AND(M357="",'確認申請書'!L357=""),"",IF(M357="",'確認申請書'!L357,M357))</f>
      </c>
      <c r="BA357" s="497"/>
      <c r="BB357" s="497"/>
      <c r="BC357" s="497"/>
      <c r="BD357" s="65" t="s">
        <v>34</v>
      </c>
      <c r="BE357" s="494">
        <f>IF(AND(R357="",'確認申請書'!Q357=""),"",IF(R357="",'確認申請書'!Q357,R357))</f>
      </c>
      <c r="BF357" s="494"/>
      <c r="BG357" s="494"/>
      <c r="BH357" s="494"/>
      <c r="BI357" s="494"/>
      <c r="BJ357" s="494"/>
      <c r="BK357" s="494"/>
      <c r="BL357" s="494"/>
      <c r="BM357" s="494"/>
      <c r="BN357" s="494"/>
      <c r="BO357" s="494"/>
      <c r="BP357" s="494"/>
      <c r="BQ357" s="494"/>
      <c r="BR357" s="65"/>
      <c r="BS357" s="64"/>
      <c r="BT357" s="64"/>
      <c r="BU357" s="64"/>
      <c r="BV357" s="64"/>
      <c r="BW357" s="7"/>
      <c r="BX357" s="128"/>
      <c r="BY357" s="7"/>
      <c r="BZ357" s="7"/>
      <c r="CA357" s="7"/>
      <c r="CB357" s="7"/>
      <c r="CC357" s="7"/>
      <c r="CD357" s="7"/>
      <c r="CE357" s="7"/>
      <c r="CF357" s="7"/>
      <c r="CG357" s="7"/>
      <c r="CH357" s="7"/>
      <c r="CI357" s="7"/>
    </row>
    <row r="358" spans="1:87" s="13" customFormat="1" ht="27.75" customHeight="1">
      <c r="A358" s="168"/>
      <c r="B358" s="169"/>
      <c r="C358" s="124"/>
      <c r="D358" s="64"/>
      <c r="E358" s="64"/>
      <c r="F358" s="64"/>
      <c r="G358" s="64"/>
      <c r="H358" s="64"/>
      <c r="I358" s="64"/>
      <c r="J358" s="64"/>
      <c r="K358" s="64"/>
      <c r="L358" s="67" t="s">
        <v>48</v>
      </c>
      <c r="M358" s="456"/>
      <c r="N358" s="456"/>
      <c r="O358" s="456"/>
      <c r="P358" s="456"/>
      <c r="Q358" s="65" t="s">
        <v>34</v>
      </c>
      <c r="R358" s="457"/>
      <c r="S358" s="457"/>
      <c r="T358" s="457"/>
      <c r="U358" s="457"/>
      <c r="V358" s="457"/>
      <c r="W358" s="457"/>
      <c r="X358" s="457"/>
      <c r="Y358" s="457"/>
      <c r="Z358" s="457"/>
      <c r="AA358" s="457"/>
      <c r="AB358" s="457"/>
      <c r="AC358" s="457"/>
      <c r="AD358" s="457"/>
      <c r="AE358" s="65"/>
      <c r="AF358" s="64"/>
      <c r="AG358" s="64"/>
      <c r="AH358" s="64"/>
      <c r="AI358" s="64"/>
      <c r="AJ358" s="7"/>
      <c r="AK358" s="128"/>
      <c r="AL358" s="7"/>
      <c r="AM358" s="7"/>
      <c r="AN358" s="7"/>
      <c r="AO358" s="7"/>
      <c r="AP358" s="124"/>
      <c r="AQ358" s="64"/>
      <c r="AR358" s="64"/>
      <c r="AS358" s="64"/>
      <c r="AT358" s="64"/>
      <c r="AU358" s="64"/>
      <c r="AV358" s="64"/>
      <c r="AW358" s="64"/>
      <c r="AX358" s="64"/>
      <c r="AY358" s="67" t="s">
        <v>48</v>
      </c>
      <c r="AZ358" s="497">
        <f>IF(AND(M358="",'確認申請書'!L358=""),"",IF(M358="",'確認申請書'!L358,M358))</f>
      </c>
      <c r="BA358" s="497"/>
      <c r="BB358" s="497"/>
      <c r="BC358" s="497"/>
      <c r="BD358" s="65" t="s">
        <v>34</v>
      </c>
      <c r="BE358" s="494">
        <f>IF(AND(R358="",'確認申請書'!Q358=""),"",IF(R358="",'確認申請書'!Q358,R358))</f>
      </c>
      <c r="BF358" s="494"/>
      <c r="BG358" s="494"/>
      <c r="BH358" s="494"/>
      <c r="BI358" s="494"/>
      <c r="BJ358" s="494"/>
      <c r="BK358" s="494"/>
      <c r="BL358" s="494"/>
      <c r="BM358" s="494"/>
      <c r="BN358" s="494"/>
      <c r="BO358" s="494"/>
      <c r="BP358" s="494"/>
      <c r="BQ358" s="494"/>
      <c r="BR358" s="65"/>
      <c r="BS358" s="64"/>
      <c r="BT358" s="64"/>
      <c r="BU358" s="64"/>
      <c r="BV358" s="64"/>
      <c r="BW358" s="7"/>
      <c r="BX358" s="128"/>
      <c r="BY358" s="7"/>
      <c r="BZ358" s="7"/>
      <c r="CA358" s="7"/>
      <c r="CB358" s="7"/>
      <c r="CC358" s="7"/>
      <c r="CD358" s="7"/>
      <c r="CE358" s="7"/>
      <c r="CF358" s="7"/>
      <c r="CG358" s="7"/>
      <c r="CH358" s="7"/>
      <c r="CI358" s="7"/>
    </row>
    <row r="359" spans="1:87" s="13" customFormat="1" ht="27.75" customHeight="1">
      <c r="A359" s="168"/>
      <c r="B359" s="169"/>
      <c r="C359" s="124"/>
      <c r="D359" s="64"/>
      <c r="E359" s="64"/>
      <c r="F359" s="64"/>
      <c r="G359" s="64"/>
      <c r="H359" s="64"/>
      <c r="I359" s="64"/>
      <c r="J359" s="64"/>
      <c r="K359" s="65"/>
      <c r="L359" s="67" t="s">
        <v>48</v>
      </c>
      <c r="M359" s="456"/>
      <c r="N359" s="456"/>
      <c r="O359" s="456"/>
      <c r="P359" s="456"/>
      <c r="Q359" s="65" t="s">
        <v>34</v>
      </c>
      <c r="R359" s="457"/>
      <c r="S359" s="457"/>
      <c r="T359" s="457"/>
      <c r="U359" s="457"/>
      <c r="V359" s="457"/>
      <c r="W359" s="457"/>
      <c r="X359" s="457"/>
      <c r="Y359" s="457"/>
      <c r="Z359" s="457"/>
      <c r="AA359" s="457"/>
      <c r="AB359" s="457"/>
      <c r="AC359" s="457"/>
      <c r="AD359" s="457"/>
      <c r="AE359" s="65"/>
      <c r="AF359" s="64"/>
      <c r="AG359" s="64"/>
      <c r="AH359" s="64"/>
      <c r="AI359" s="64"/>
      <c r="AJ359" s="7"/>
      <c r="AK359" s="128"/>
      <c r="AL359" s="7"/>
      <c r="AM359" s="7"/>
      <c r="AN359" s="7"/>
      <c r="AO359" s="7"/>
      <c r="AP359" s="124"/>
      <c r="AQ359" s="64"/>
      <c r="AR359" s="64"/>
      <c r="AS359" s="64"/>
      <c r="AT359" s="64"/>
      <c r="AU359" s="64"/>
      <c r="AV359" s="64"/>
      <c r="AW359" s="64"/>
      <c r="AX359" s="65"/>
      <c r="AY359" s="67" t="s">
        <v>48</v>
      </c>
      <c r="AZ359" s="497">
        <f>IF(AND(M359="",'確認申請書'!L359=""),"",IF(M359="",'確認申請書'!L359,M359))</f>
      </c>
      <c r="BA359" s="497"/>
      <c r="BB359" s="497"/>
      <c r="BC359" s="497"/>
      <c r="BD359" s="65" t="s">
        <v>34</v>
      </c>
      <c r="BE359" s="494">
        <f>IF(AND(R359="",'確認申請書'!Q359=""),"",IF(R359="",'確認申請書'!Q359,R359))</f>
      </c>
      <c r="BF359" s="494"/>
      <c r="BG359" s="494"/>
      <c r="BH359" s="494"/>
      <c r="BI359" s="494"/>
      <c r="BJ359" s="494"/>
      <c r="BK359" s="494"/>
      <c r="BL359" s="494"/>
      <c r="BM359" s="494"/>
      <c r="BN359" s="494"/>
      <c r="BO359" s="494"/>
      <c r="BP359" s="494"/>
      <c r="BQ359" s="494"/>
      <c r="BR359" s="65"/>
      <c r="BS359" s="64"/>
      <c r="BT359" s="64"/>
      <c r="BU359" s="64"/>
      <c r="BV359" s="64"/>
      <c r="BW359" s="7"/>
      <c r="BX359" s="128"/>
      <c r="BY359" s="7"/>
      <c r="BZ359" s="7"/>
      <c r="CA359" s="7"/>
      <c r="CB359" s="7"/>
      <c r="CC359" s="7"/>
      <c r="CD359" s="7"/>
      <c r="CE359" s="7"/>
      <c r="CF359" s="7"/>
      <c r="CG359" s="7"/>
      <c r="CH359" s="7"/>
      <c r="CI359" s="7"/>
    </row>
    <row r="360" spans="1:87" s="13" customFormat="1" ht="27.75" customHeight="1">
      <c r="A360" s="168"/>
      <c r="B360" s="169"/>
      <c r="C360" s="124"/>
      <c r="D360" s="64"/>
      <c r="E360" s="64"/>
      <c r="F360" s="64"/>
      <c r="G360" s="64"/>
      <c r="H360" s="64"/>
      <c r="I360" s="64"/>
      <c r="J360" s="64"/>
      <c r="K360" s="65"/>
      <c r="L360" s="67" t="s">
        <v>48</v>
      </c>
      <c r="M360" s="456"/>
      <c r="N360" s="456"/>
      <c r="O360" s="456"/>
      <c r="P360" s="456"/>
      <c r="Q360" s="65" t="s">
        <v>34</v>
      </c>
      <c r="R360" s="457"/>
      <c r="S360" s="457"/>
      <c r="T360" s="457"/>
      <c r="U360" s="457"/>
      <c r="V360" s="457"/>
      <c r="W360" s="457"/>
      <c r="X360" s="457"/>
      <c r="Y360" s="457"/>
      <c r="Z360" s="457"/>
      <c r="AA360" s="457"/>
      <c r="AB360" s="457"/>
      <c r="AC360" s="457"/>
      <c r="AD360" s="457"/>
      <c r="AE360" s="64"/>
      <c r="AF360" s="64"/>
      <c r="AG360" s="64"/>
      <c r="AH360" s="64"/>
      <c r="AI360" s="64"/>
      <c r="AJ360" s="7"/>
      <c r="AK360" s="128"/>
      <c r="AL360" s="7"/>
      <c r="AM360" s="7"/>
      <c r="AN360" s="7"/>
      <c r="AO360" s="7"/>
      <c r="AP360" s="124"/>
      <c r="AQ360" s="64"/>
      <c r="AR360" s="64"/>
      <c r="AS360" s="64"/>
      <c r="AT360" s="64"/>
      <c r="AU360" s="64"/>
      <c r="AV360" s="64"/>
      <c r="AW360" s="64"/>
      <c r="AX360" s="65"/>
      <c r="AY360" s="67" t="s">
        <v>48</v>
      </c>
      <c r="AZ360" s="497">
        <f>IF(AND(M360="",'確認申請書'!L360=""),"",IF(M360="",'確認申請書'!L360,M360))</f>
      </c>
      <c r="BA360" s="497"/>
      <c r="BB360" s="497"/>
      <c r="BC360" s="497"/>
      <c r="BD360" s="65" t="s">
        <v>34</v>
      </c>
      <c r="BE360" s="494">
        <f>IF(AND(R360="",'確認申請書'!Q360=""),"",IF(R360="",'確認申請書'!Q360,R360))</f>
      </c>
      <c r="BF360" s="494"/>
      <c r="BG360" s="494"/>
      <c r="BH360" s="494"/>
      <c r="BI360" s="494"/>
      <c r="BJ360" s="494"/>
      <c r="BK360" s="494"/>
      <c r="BL360" s="494"/>
      <c r="BM360" s="494"/>
      <c r="BN360" s="494"/>
      <c r="BO360" s="494"/>
      <c r="BP360" s="494"/>
      <c r="BQ360" s="494"/>
      <c r="BR360" s="64"/>
      <c r="BS360" s="64"/>
      <c r="BT360" s="64"/>
      <c r="BU360" s="64"/>
      <c r="BV360" s="64"/>
      <c r="BW360" s="7"/>
      <c r="BX360" s="128"/>
      <c r="BY360" s="7"/>
      <c r="BZ360" s="7"/>
      <c r="CA360" s="7"/>
      <c r="CB360" s="7"/>
      <c r="CC360" s="7"/>
      <c r="CD360" s="7"/>
      <c r="CE360" s="7"/>
      <c r="CF360" s="7"/>
      <c r="CG360" s="7"/>
      <c r="CH360" s="7"/>
      <c r="CI360" s="7"/>
    </row>
    <row r="361" spans="3:76" ht="7.5" customHeight="1">
      <c r="C361" s="122"/>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60"/>
      <c r="AK361" s="127"/>
      <c r="AP361" s="122"/>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60"/>
      <c r="BX361" s="127"/>
    </row>
    <row r="362" spans="3:76" ht="7.5" customHeight="1">
      <c r="C362" s="122"/>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61"/>
      <c r="AK362" s="127"/>
      <c r="AP362" s="122"/>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61"/>
      <c r="BX362" s="127"/>
    </row>
    <row r="363" spans="1:87" s="13" customFormat="1" ht="25.5">
      <c r="A363" s="168"/>
      <c r="B363" s="169"/>
      <c r="C363" s="124"/>
      <c r="D363" s="65" t="s">
        <v>49</v>
      </c>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I363" s="7"/>
      <c r="AJ363" s="7"/>
      <c r="AK363" s="128"/>
      <c r="AL363" s="7"/>
      <c r="AM363" s="7"/>
      <c r="AN363" s="7"/>
      <c r="AO363" s="7"/>
      <c r="AP363" s="124"/>
      <c r="AQ363" s="65" t="s">
        <v>49</v>
      </c>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V363" s="7"/>
      <c r="BW363" s="7"/>
      <c r="BX363" s="128"/>
      <c r="BY363" s="7"/>
      <c r="BZ363" s="7"/>
      <c r="CA363" s="7"/>
      <c r="CB363" s="7"/>
      <c r="CC363" s="7"/>
      <c r="CD363" s="7"/>
      <c r="CE363" s="7"/>
      <c r="CF363" s="7"/>
      <c r="CG363" s="7"/>
      <c r="CH363" s="7"/>
      <c r="CI363" s="7"/>
    </row>
    <row r="364" spans="1:87" s="13" customFormat="1" ht="27.75" customHeight="1">
      <c r="A364" s="168"/>
      <c r="B364" s="169" t="str">
        <f>IF(AND(F364="□",I364="□",L364="□",O364="□",R364="□",W364="□",AC364="□"),"□","■")</f>
        <v>□</v>
      </c>
      <c r="C364" s="124"/>
      <c r="D364" s="65"/>
      <c r="E364" s="65"/>
      <c r="F364" s="231" t="s">
        <v>39</v>
      </c>
      <c r="G364" s="65" t="s">
        <v>50</v>
      </c>
      <c r="H364" s="65"/>
      <c r="I364" s="231" t="s">
        <v>39</v>
      </c>
      <c r="J364" s="65" t="s">
        <v>51</v>
      </c>
      <c r="K364" s="65"/>
      <c r="L364" s="231" t="s">
        <v>39</v>
      </c>
      <c r="M364" s="65" t="s">
        <v>52</v>
      </c>
      <c r="N364" s="65"/>
      <c r="O364" s="231" t="s">
        <v>39</v>
      </c>
      <c r="P364" s="68" t="s">
        <v>53</v>
      </c>
      <c r="Q364" s="65"/>
      <c r="R364" s="231" t="s">
        <v>39</v>
      </c>
      <c r="S364" s="65" t="s">
        <v>54</v>
      </c>
      <c r="T364" s="65"/>
      <c r="U364" s="65"/>
      <c r="V364" s="65"/>
      <c r="W364" s="231" t="s">
        <v>39</v>
      </c>
      <c r="X364" s="65" t="s">
        <v>55</v>
      </c>
      <c r="Y364" s="65"/>
      <c r="Z364" s="65"/>
      <c r="AA364" s="65"/>
      <c r="AB364" s="65"/>
      <c r="AC364" s="231" t="s">
        <v>39</v>
      </c>
      <c r="AD364" s="65" t="s">
        <v>56</v>
      </c>
      <c r="AE364" s="65"/>
      <c r="AF364" s="65"/>
      <c r="AG364" s="64"/>
      <c r="AI364" s="7"/>
      <c r="AJ364" s="7"/>
      <c r="AK364" s="128"/>
      <c r="AL364" s="7"/>
      <c r="AM364" s="7"/>
      <c r="AN364" s="7"/>
      <c r="AO364" s="7"/>
      <c r="AP364" s="124"/>
      <c r="AQ364" s="65"/>
      <c r="AR364" s="65"/>
      <c r="AS364" s="7" t="str">
        <f>IF($B$364="□",'確認申請書'!E364,F364)</f>
        <v>□</v>
      </c>
      <c r="AT364" s="65" t="s">
        <v>50</v>
      </c>
      <c r="AU364" s="65"/>
      <c r="AV364" s="7" t="str">
        <f>IF($B$364="□",'確認申請書'!H364,I364)</f>
        <v>□</v>
      </c>
      <c r="AW364" s="65" t="s">
        <v>51</v>
      </c>
      <c r="AX364" s="65"/>
      <c r="AY364" s="7" t="str">
        <f>IF($B$364="□",'確認申請書'!K364,L364)</f>
        <v>□</v>
      </c>
      <c r="AZ364" s="65" t="s">
        <v>52</v>
      </c>
      <c r="BA364" s="65"/>
      <c r="BB364" s="7" t="str">
        <f>IF($B$364="□",'確認申請書'!N364,O364)</f>
        <v>□</v>
      </c>
      <c r="BC364" s="68" t="s">
        <v>53</v>
      </c>
      <c r="BD364" s="65"/>
      <c r="BE364" s="7" t="str">
        <f>IF($B$364="□",'確認申請書'!Q364,R364)</f>
        <v>□</v>
      </c>
      <c r="BF364" s="65" t="s">
        <v>54</v>
      </c>
      <c r="BG364" s="65"/>
      <c r="BH364" s="65"/>
      <c r="BI364" s="65"/>
      <c r="BJ364" s="7" t="str">
        <f>IF($B$364="□",'確認申請書'!V364,W364)</f>
        <v>□</v>
      </c>
      <c r="BK364" s="65" t="s">
        <v>55</v>
      </c>
      <c r="BL364" s="65"/>
      <c r="BM364" s="65"/>
      <c r="BN364" s="65"/>
      <c r="BO364" s="65"/>
      <c r="BP364" s="7" t="str">
        <f>IF($B$364="□",'確認申請書'!AB364,AC364)</f>
        <v>□</v>
      </c>
      <c r="BQ364" s="65" t="s">
        <v>56</v>
      </c>
      <c r="BR364" s="65"/>
      <c r="BS364" s="65"/>
      <c r="BT364" s="64"/>
      <c r="BV364" s="7"/>
      <c r="BW364" s="7"/>
      <c r="BX364" s="128"/>
      <c r="BY364" s="7"/>
      <c r="BZ364" s="7"/>
      <c r="CA364" s="7"/>
      <c r="CB364" s="7"/>
      <c r="CC364" s="7"/>
      <c r="CD364" s="7"/>
      <c r="CE364" s="7"/>
      <c r="CF364" s="7"/>
      <c r="CG364" s="7"/>
      <c r="CH364" s="7"/>
      <c r="CI364" s="7"/>
    </row>
    <row r="365" spans="3:76" ht="7.5" customHeight="1">
      <c r="C365" s="122"/>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60"/>
      <c r="AK365" s="127"/>
      <c r="AP365" s="122"/>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60"/>
      <c r="BX365" s="127"/>
    </row>
    <row r="366" spans="3:76" ht="7.5" customHeight="1">
      <c r="C366" s="122"/>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61"/>
      <c r="AK366" s="127"/>
      <c r="AP366" s="122"/>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61"/>
      <c r="BX366" s="127"/>
    </row>
    <row r="367" spans="1:87" s="13" customFormat="1" ht="25.5">
      <c r="A367" s="168"/>
      <c r="B367" s="169"/>
      <c r="C367" s="124"/>
      <c r="D367" s="65" t="s">
        <v>57</v>
      </c>
      <c r="E367" s="65"/>
      <c r="F367" s="65"/>
      <c r="G367" s="65"/>
      <c r="H367" s="34" t="s">
        <v>696</v>
      </c>
      <c r="I367" s="461"/>
      <c r="J367" s="461"/>
      <c r="K367" s="461"/>
      <c r="L367" s="461"/>
      <c r="M367" s="461"/>
      <c r="N367" s="461"/>
      <c r="O367" s="461"/>
      <c r="P367" s="461"/>
      <c r="Q367" s="461"/>
      <c r="R367" s="269" t="s">
        <v>697</v>
      </c>
      <c r="S367" s="269"/>
      <c r="T367" s="269"/>
      <c r="U367" s="269"/>
      <c r="V367" s="461"/>
      <c r="W367" s="461"/>
      <c r="X367" s="461"/>
      <c r="Y367" s="461"/>
      <c r="Z367" s="461"/>
      <c r="AA367" s="461"/>
      <c r="AB367" s="461"/>
      <c r="AC367" s="461"/>
      <c r="AD367" s="461"/>
      <c r="AE367" s="461"/>
      <c r="AF367" s="461"/>
      <c r="AG367" s="461"/>
      <c r="AH367" s="462" t="s">
        <v>698</v>
      </c>
      <c r="AI367" s="462"/>
      <c r="AJ367" s="7"/>
      <c r="AK367" s="128"/>
      <c r="AL367" s="7"/>
      <c r="AM367" s="7"/>
      <c r="AN367" s="7"/>
      <c r="AO367" s="7"/>
      <c r="AP367" s="124"/>
      <c r="AQ367" s="65" t="s">
        <v>57</v>
      </c>
      <c r="AR367" s="65"/>
      <c r="AS367" s="65"/>
      <c r="AT367" s="65"/>
      <c r="AU367" s="87" t="s">
        <v>696</v>
      </c>
      <c r="AV367" s="404">
        <f>IF(AND(I367="",'確認申請書'!H367=""),"",IF(I367="",'確認申請書'!H367,I367))</f>
      </c>
      <c r="AW367" s="404"/>
      <c r="AX367" s="404"/>
      <c r="AY367" s="404"/>
      <c r="AZ367" s="404"/>
      <c r="BA367" s="404"/>
      <c r="BB367" s="404"/>
      <c r="BC367" s="404"/>
      <c r="BD367" s="404"/>
      <c r="BE367" s="331" t="s">
        <v>697</v>
      </c>
      <c r="BF367" s="331"/>
      <c r="BG367" s="331"/>
      <c r="BH367" s="331"/>
      <c r="BI367" s="346">
        <f>IF(AND(V367="",'確認申請書'!U367=""),"",IF(V367="",'確認申請書'!U367,V367))</f>
      </c>
      <c r="BJ367" s="346"/>
      <c r="BK367" s="346"/>
      <c r="BL367" s="346"/>
      <c r="BM367" s="346"/>
      <c r="BN367" s="346"/>
      <c r="BO367" s="346"/>
      <c r="BP367" s="346"/>
      <c r="BQ367" s="346"/>
      <c r="BR367" s="346"/>
      <c r="BS367" s="346"/>
      <c r="BT367" s="346"/>
      <c r="BU367" s="338" t="s">
        <v>699</v>
      </c>
      <c r="BV367" s="338"/>
      <c r="BW367" s="7"/>
      <c r="BX367" s="128"/>
      <c r="BY367" s="7"/>
      <c r="BZ367" s="7"/>
      <c r="CA367" s="7"/>
      <c r="CB367" s="7"/>
      <c r="CC367" s="7"/>
      <c r="CD367" s="7"/>
      <c r="CE367" s="7"/>
      <c r="CF367" s="7"/>
      <c r="CG367" s="7"/>
      <c r="CH367" s="7"/>
      <c r="CI367" s="7"/>
    </row>
    <row r="368" spans="3:76" ht="7.5" customHeight="1">
      <c r="C368" s="122"/>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60"/>
      <c r="AK368" s="127"/>
      <c r="AP368" s="122"/>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60"/>
      <c r="BX368" s="127"/>
    </row>
    <row r="369" spans="3:76" ht="7.5" customHeight="1">
      <c r="C369" s="122"/>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61"/>
      <c r="AK369" s="127"/>
      <c r="AP369" s="122"/>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61"/>
      <c r="BX369" s="127"/>
    </row>
    <row r="370" spans="1:87" s="13" customFormat="1" ht="25.5">
      <c r="A370" s="168"/>
      <c r="B370" s="169"/>
      <c r="C370" s="124"/>
      <c r="D370" s="64" t="s">
        <v>653</v>
      </c>
      <c r="E370" s="64"/>
      <c r="F370" s="64"/>
      <c r="G370" s="64"/>
      <c r="H370" s="64"/>
      <c r="I370" s="64"/>
      <c r="J370" s="65"/>
      <c r="X370" s="69"/>
      <c r="Y370" s="69"/>
      <c r="Z370" s="69"/>
      <c r="AA370" s="69"/>
      <c r="AB370" s="69"/>
      <c r="AC370" s="69"/>
      <c r="AD370" s="69"/>
      <c r="AE370" s="69"/>
      <c r="AF370" s="69"/>
      <c r="AG370" s="69"/>
      <c r="AH370" s="69"/>
      <c r="AI370" s="69"/>
      <c r="AJ370" s="7"/>
      <c r="AK370" s="128"/>
      <c r="AL370" s="7"/>
      <c r="AM370" s="7"/>
      <c r="AN370" s="7"/>
      <c r="AO370" s="7"/>
      <c r="AP370" s="124"/>
      <c r="AQ370" s="64" t="s">
        <v>319</v>
      </c>
      <c r="AR370" s="64"/>
      <c r="AS370" s="64"/>
      <c r="AT370" s="64"/>
      <c r="AU370" s="64"/>
      <c r="AV370" s="64"/>
      <c r="AW370" s="65"/>
      <c r="BK370" s="69"/>
      <c r="BL370" s="69"/>
      <c r="BM370" s="69"/>
      <c r="BN370" s="69"/>
      <c r="BO370" s="69"/>
      <c r="BP370" s="69"/>
      <c r="BQ370" s="69"/>
      <c r="BR370" s="69"/>
      <c r="BS370" s="69"/>
      <c r="BT370" s="69"/>
      <c r="BU370" s="69"/>
      <c r="BV370" s="69"/>
      <c r="BW370" s="7"/>
      <c r="BX370" s="128"/>
      <c r="BY370" s="7"/>
      <c r="BZ370" s="7"/>
      <c r="CA370" s="7"/>
      <c r="CB370" s="7"/>
      <c r="CC370" s="7"/>
      <c r="CD370" s="7"/>
      <c r="CE370" s="7"/>
      <c r="CF370" s="7"/>
      <c r="CG370" s="7"/>
      <c r="CH370" s="7"/>
      <c r="CI370" s="7"/>
    </row>
    <row r="371" spans="1:76" s="7" customFormat="1" ht="27.75" customHeight="1">
      <c r="A371" s="174"/>
      <c r="B371" s="169"/>
      <c r="C371" s="124"/>
      <c r="D371" s="64"/>
      <c r="E371" s="64"/>
      <c r="F371" s="232" t="s">
        <v>39</v>
      </c>
      <c r="G371" s="65" t="s">
        <v>654</v>
      </c>
      <c r="H371" s="85"/>
      <c r="I371" s="85"/>
      <c r="J371" s="85"/>
      <c r="K371" s="85"/>
      <c r="L371" s="13"/>
      <c r="M371" s="65"/>
      <c r="N371" s="65"/>
      <c r="O371" s="65"/>
      <c r="P371" s="65"/>
      <c r="Q371" s="65"/>
      <c r="R371" s="232" t="s">
        <v>39</v>
      </c>
      <c r="S371" s="65" t="s">
        <v>713</v>
      </c>
      <c r="T371" s="65"/>
      <c r="U371" s="13"/>
      <c r="V371" s="65"/>
      <c r="W371" s="65"/>
      <c r="X371" s="65"/>
      <c r="Y371" s="65"/>
      <c r="Z371" s="65"/>
      <c r="AA371" s="65"/>
      <c r="AB371" s="69"/>
      <c r="AC371" s="69"/>
      <c r="AD371" s="69"/>
      <c r="AE371" s="69"/>
      <c r="AF371" s="222"/>
      <c r="AG371" s="222"/>
      <c r="AH371" s="222"/>
      <c r="AI371" s="222"/>
      <c r="AK371" s="128"/>
      <c r="AP371" s="124"/>
      <c r="AQ371" s="64"/>
      <c r="AR371" s="64"/>
      <c r="AS371" s="7" t="str">
        <f>IF(F371="□",'確認申請書'!E371,F371)</f>
        <v>□</v>
      </c>
      <c r="AT371" s="7" t="s">
        <v>585</v>
      </c>
      <c r="BE371" s="7" t="str">
        <f>IF(R371="□",'確認申請書'!Q371,R371)</f>
        <v>□</v>
      </c>
      <c r="BF371" s="7" t="s">
        <v>713</v>
      </c>
      <c r="BV371" s="69"/>
      <c r="BX371" s="128"/>
    </row>
    <row r="372" spans="1:76" s="7" customFormat="1" ht="27.75" customHeight="1">
      <c r="A372" s="174"/>
      <c r="B372" s="169"/>
      <c r="C372" s="124"/>
      <c r="D372" s="64"/>
      <c r="E372" s="64"/>
      <c r="F372" s="232" t="s">
        <v>39</v>
      </c>
      <c r="G372" s="65" t="s">
        <v>681</v>
      </c>
      <c r="H372" s="85"/>
      <c r="I372" s="85"/>
      <c r="J372" s="85"/>
      <c r="K372" s="85"/>
      <c r="L372" s="13"/>
      <c r="M372" s="65"/>
      <c r="N372" s="65"/>
      <c r="O372" s="65"/>
      <c r="P372" s="65"/>
      <c r="Q372" s="65"/>
      <c r="R372" s="65"/>
      <c r="S372" s="65" t="s">
        <v>703</v>
      </c>
      <c r="T372" s="65"/>
      <c r="U372" s="13"/>
      <c r="V372" s="65"/>
      <c r="W372" s="65"/>
      <c r="X372" s="65"/>
      <c r="Y372" s="65"/>
      <c r="Z372" s="65"/>
      <c r="AA372" s="65"/>
      <c r="AB372" s="69"/>
      <c r="AC372" s="69"/>
      <c r="AD372" s="69"/>
      <c r="AE372" s="69"/>
      <c r="AF372" s="222"/>
      <c r="AG372" s="222"/>
      <c r="AH372" s="222"/>
      <c r="AI372" s="222"/>
      <c r="AK372" s="128"/>
      <c r="AP372" s="124"/>
      <c r="AQ372" s="64"/>
      <c r="AR372" s="64"/>
      <c r="AS372" s="7" t="str">
        <f>IF(F372="□",'確認申請書'!E372,F372)</f>
        <v>□</v>
      </c>
      <c r="AT372" s="65" t="s">
        <v>681</v>
      </c>
      <c r="BF372" s="7" t="s">
        <v>703</v>
      </c>
      <c r="BV372" s="69"/>
      <c r="BX372" s="128"/>
    </row>
    <row r="373" spans="1:76" s="7" customFormat="1" ht="27.75" customHeight="1">
      <c r="A373" s="174"/>
      <c r="B373" s="169"/>
      <c r="C373" s="124"/>
      <c r="D373" s="64"/>
      <c r="E373" s="64"/>
      <c r="F373" s="232" t="s">
        <v>39</v>
      </c>
      <c r="G373" s="65" t="s">
        <v>682</v>
      </c>
      <c r="H373" s="85"/>
      <c r="I373" s="85"/>
      <c r="J373" s="85"/>
      <c r="K373" s="85"/>
      <c r="L373" s="65"/>
      <c r="M373" s="65"/>
      <c r="N373" s="65"/>
      <c r="O373" s="65"/>
      <c r="P373" s="65"/>
      <c r="Q373" s="65"/>
      <c r="R373" s="65"/>
      <c r="S373" s="65"/>
      <c r="T373" s="65"/>
      <c r="U373" s="65"/>
      <c r="V373" s="65"/>
      <c r="W373" s="65"/>
      <c r="X373" s="65"/>
      <c r="Y373" s="65"/>
      <c r="Z373" s="65"/>
      <c r="AA373" s="65"/>
      <c r="AB373" s="69"/>
      <c r="AC373" s="69"/>
      <c r="AD373" s="69"/>
      <c r="AE373" s="69"/>
      <c r="AF373" s="222"/>
      <c r="AG373" s="222"/>
      <c r="AH373" s="222"/>
      <c r="AI373" s="222"/>
      <c r="AK373" s="128"/>
      <c r="AP373" s="124"/>
      <c r="AQ373" s="64"/>
      <c r="AR373" s="64"/>
      <c r="AS373" s="7" t="str">
        <f>IF(F373="□",'確認申請書'!E373,F373)</f>
        <v>□</v>
      </c>
      <c r="AT373" s="65" t="s">
        <v>682</v>
      </c>
      <c r="AX373" s="85"/>
      <c r="AY373" s="85"/>
      <c r="AZ373" s="85"/>
      <c r="BA373" s="85"/>
      <c r="BB373" s="85"/>
      <c r="BC373" s="85"/>
      <c r="BD373" s="85"/>
      <c r="BE373" s="85"/>
      <c r="BF373" s="85"/>
      <c r="BG373" s="85"/>
      <c r="BH373" s="85"/>
      <c r="BI373" s="85"/>
      <c r="BJ373" s="85"/>
      <c r="BV373" s="69"/>
      <c r="BX373" s="128"/>
    </row>
    <row r="374" spans="1:76" s="7" customFormat="1" ht="27.75" customHeight="1">
      <c r="A374" s="174"/>
      <c r="B374" s="169"/>
      <c r="C374" s="124"/>
      <c r="D374" s="64"/>
      <c r="E374" s="64"/>
      <c r="F374" s="232" t="s">
        <v>39</v>
      </c>
      <c r="G374" s="68" t="s">
        <v>683</v>
      </c>
      <c r="H374" s="65"/>
      <c r="I374" s="65"/>
      <c r="J374" s="65"/>
      <c r="K374" s="65"/>
      <c r="L374" s="65"/>
      <c r="M374" s="65"/>
      <c r="N374" s="65"/>
      <c r="O374" s="65"/>
      <c r="P374" s="65"/>
      <c r="Q374" s="65"/>
      <c r="R374" s="65"/>
      <c r="S374" s="65"/>
      <c r="T374" s="65"/>
      <c r="U374" s="65"/>
      <c r="V374" s="65"/>
      <c r="W374" s="65"/>
      <c r="X374" s="65"/>
      <c r="Y374" s="65"/>
      <c r="Z374" s="85"/>
      <c r="AA374" s="85"/>
      <c r="AB374" s="85"/>
      <c r="AC374" s="85"/>
      <c r="AD374" s="69"/>
      <c r="AE374" s="69"/>
      <c r="AF374" s="69"/>
      <c r="AG374" s="69"/>
      <c r="AH374" s="69"/>
      <c r="AI374" s="69"/>
      <c r="AK374" s="128"/>
      <c r="AP374" s="124"/>
      <c r="AQ374" s="64"/>
      <c r="AR374" s="64"/>
      <c r="AS374" s="7" t="str">
        <f>IF(F374="□",'確認申請書'!E374,F374)</f>
        <v>□</v>
      </c>
      <c r="AT374" s="68" t="s">
        <v>683</v>
      </c>
      <c r="BV374" s="69"/>
      <c r="BX374" s="128"/>
    </row>
    <row r="375" spans="1:76" s="7" customFormat="1" ht="27.75" customHeight="1">
      <c r="A375" s="174"/>
      <c r="B375" s="169"/>
      <c r="C375" s="124"/>
      <c r="D375" s="64"/>
      <c r="E375" s="64"/>
      <c r="F375" s="232" t="s">
        <v>39</v>
      </c>
      <c r="G375" s="68" t="s">
        <v>714</v>
      </c>
      <c r="H375" s="68"/>
      <c r="I375" s="68"/>
      <c r="J375" s="68"/>
      <c r="K375" s="68"/>
      <c r="L375" s="68"/>
      <c r="M375" s="68"/>
      <c r="N375" s="68"/>
      <c r="O375" s="68"/>
      <c r="P375" s="68"/>
      <c r="Q375" s="68"/>
      <c r="R375" s="68"/>
      <c r="S375" s="65"/>
      <c r="T375" s="65"/>
      <c r="U375" s="85"/>
      <c r="V375" s="85"/>
      <c r="W375" s="85"/>
      <c r="X375" s="85"/>
      <c r="Y375" s="69"/>
      <c r="Z375" s="69"/>
      <c r="AA375" s="69"/>
      <c r="AB375" s="69"/>
      <c r="AC375" s="69"/>
      <c r="AD375" s="69"/>
      <c r="AE375" s="69"/>
      <c r="AF375" s="69"/>
      <c r="AG375" s="69"/>
      <c r="AH375" s="69"/>
      <c r="AI375" s="69"/>
      <c r="AK375" s="128"/>
      <c r="AP375" s="124"/>
      <c r="AQ375" s="64"/>
      <c r="AR375" s="64"/>
      <c r="AS375" s="7" t="str">
        <f>IF(F375="□",'確認申請書'!E375,F375)</f>
        <v>□</v>
      </c>
      <c r="AT375" s="68" t="s">
        <v>714</v>
      </c>
      <c r="BV375" s="69"/>
      <c r="BX375" s="128"/>
    </row>
    <row r="376" spans="3:76" ht="7.5" customHeight="1">
      <c r="C376" s="122"/>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60"/>
      <c r="AK376" s="127"/>
      <c r="AP376" s="122"/>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60"/>
      <c r="BX376" s="127"/>
    </row>
    <row r="377" spans="3:76" ht="7.5" customHeight="1">
      <c r="C377" s="122"/>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61"/>
      <c r="AK377" s="127"/>
      <c r="AP377" s="122"/>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61"/>
      <c r="BX377" s="127"/>
    </row>
    <row r="378" spans="1:87" s="13" customFormat="1" ht="25.5">
      <c r="A378" s="168"/>
      <c r="B378" s="169"/>
      <c r="C378" s="124"/>
      <c r="D378" s="64" t="s">
        <v>658</v>
      </c>
      <c r="E378" s="64"/>
      <c r="F378" s="64"/>
      <c r="G378" s="64"/>
      <c r="H378" s="64"/>
      <c r="I378" s="64"/>
      <c r="J378" s="65"/>
      <c r="X378" s="69"/>
      <c r="Y378" s="69"/>
      <c r="Z378" s="69"/>
      <c r="AA378" s="69"/>
      <c r="AB378" s="69"/>
      <c r="AC378" s="69"/>
      <c r="AD378" s="69"/>
      <c r="AE378" s="69"/>
      <c r="AF378" s="69"/>
      <c r="AG378" s="69"/>
      <c r="AH378" s="69"/>
      <c r="AI378" s="69"/>
      <c r="AJ378" s="7"/>
      <c r="AK378" s="128"/>
      <c r="AL378" s="7"/>
      <c r="AM378" s="7"/>
      <c r="AN378" s="7"/>
      <c r="AO378" s="7"/>
      <c r="AP378" s="124"/>
      <c r="AQ378" s="64" t="s">
        <v>658</v>
      </c>
      <c r="AR378" s="64"/>
      <c r="AS378" s="64"/>
      <c r="AT378" s="64"/>
      <c r="AU378" s="64"/>
      <c r="AV378" s="64"/>
      <c r="AW378" s="65"/>
      <c r="BK378" s="69"/>
      <c r="BL378" s="69"/>
      <c r="BM378" s="69"/>
      <c r="BN378" s="69"/>
      <c r="BO378" s="69"/>
      <c r="BP378" s="69"/>
      <c r="BQ378" s="69"/>
      <c r="BR378" s="69"/>
      <c r="BS378" s="69"/>
      <c r="BT378" s="69"/>
      <c r="BU378" s="69"/>
      <c r="BV378" s="69"/>
      <c r="BW378" s="7"/>
      <c r="BX378" s="128"/>
      <c r="BY378" s="7"/>
      <c r="BZ378" s="7"/>
      <c r="CA378" s="7"/>
      <c r="CB378" s="7"/>
      <c r="CC378" s="7"/>
      <c r="CD378" s="7"/>
      <c r="CE378" s="7"/>
      <c r="CF378" s="7"/>
      <c r="CG378" s="7"/>
      <c r="CH378" s="7"/>
      <c r="CI378" s="7"/>
    </row>
    <row r="379" spans="1:76" s="7" customFormat="1" ht="27.75" customHeight="1">
      <c r="A379" s="174"/>
      <c r="B379" s="169"/>
      <c r="C379" s="124"/>
      <c r="D379" s="64"/>
      <c r="E379" s="64"/>
      <c r="F379" s="232" t="s">
        <v>39</v>
      </c>
      <c r="G379" s="65" t="s">
        <v>659</v>
      </c>
      <c r="H379" s="85"/>
      <c r="I379" s="85"/>
      <c r="J379" s="85"/>
      <c r="K379" s="85"/>
      <c r="L379" s="13"/>
      <c r="M379" s="65"/>
      <c r="N379" s="65"/>
      <c r="O379" s="65"/>
      <c r="P379" s="65"/>
      <c r="Q379" s="65"/>
      <c r="R379" s="65"/>
      <c r="S379" s="65"/>
      <c r="T379" s="65"/>
      <c r="U379" s="13"/>
      <c r="V379" s="65"/>
      <c r="W379" s="65"/>
      <c r="X379" s="65"/>
      <c r="Y379" s="65"/>
      <c r="Z379" s="65"/>
      <c r="AA379" s="65"/>
      <c r="AB379" s="69"/>
      <c r="AC379" s="69"/>
      <c r="AD379" s="69"/>
      <c r="AE379" s="69"/>
      <c r="AF379" s="222"/>
      <c r="AG379" s="222"/>
      <c r="AH379" s="222"/>
      <c r="AI379" s="222"/>
      <c r="AK379" s="128"/>
      <c r="AP379" s="124"/>
      <c r="AQ379" s="64"/>
      <c r="AR379" s="64"/>
      <c r="AS379" s="7" t="str">
        <f>IF($F379="□",'確認申請書'!E379,F379)</f>
        <v>□</v>
      </c>
      <c r="AT379" s="65" t="s">
        <v>659</v>
      </c>
      <c r="BV379" s="69"/>
      <c r="BX379" s="128"/>
    </row>
    <row r="380" spans="1:76" s="7" customFormat="1" ht="27.75" customHeight="1">
      <c r="A380" s="174"/>
      <c r="B380" s="169"/>
      <c r="C380" s="124"/>
      <c r="D380" s="64"/>
      <c r="E380" s="64"/>
      <c r="F380" s="232" t="s">
        <v>39</v>
      </c>
      <c r="G380" s="65" t="s">
        <v>660</v>
      </c>
      <c r="H380" s="85"/>
      <c r="I380" s="85"/>
      <c r="J380" s="85"/>
      <c r="K380" s="85"/>
      <c r="L380" s="13"/>
      <c r="M380" s="65"/>
      <c r="N380" s="65"/>
      <c r="O380" s="65"/>
      <c r="P380" s="65"/>
      <c r="Q380" s="65"/>
      <c r="R380" s="65"/>
      <c r="S380" s="65"/>
      <c r="T380" s="65"/>
      <c r="U380" s="13"/>
      <c r="V380" s="65"/>
      <c r="W380" s="65"/>
      <c r="X380" s="65"/>
      <c r="Y380" s="65"/>
      <c r="Z380" s="65"/>
      <c r="AA380" s="65"/>
      <c r="AB380" s="69"/>
      <c r="AC380" s="69"/>
      <c r="AD380" s="69"/>
      <c r="AE380" s="69"/>
      <c r="AF380" s="222"/>
      <c r="AG380" s="222"/>
      <c r="AH380" s="222"/>
      <c r="AI380" s="222"/>
      <c r="AK380" s="128"/>
      <c r="AP380" s="124"/>
      <c r="AQ380" s="64"/>
      <c r="AR380" s="64"/>
      <c r="AS380" s="7" t="str">
        <f>IF($F380="□",'確認申請書'!E380,F380)</f>
        <v>□</v>
      </c>
      <c r="AT380" s="65" t="s">
        <v>660</v>
      </c>
      <c r="BV380" s="69"/>
      <c r="BX380" s="128"/>
    </row>
    <row r="381" spans="1:76" s="7" customFormat="1" ht="27.75" customHeight="1">
      <c r="A381" s="174"/>
      <c r="B381" s="169"/>
      <c r="C381" s="124"/>
      <c r="D381" s="64"/>
      <c r="E381" s="64"/>
      <c r="F381" s="232" t="s">
        <v>39</v>
      </c>
      <c r="G381" s="65" t="s">
        <v>661</v>
      </c>
      <c r="H381" s="85"/>
      <c r="I381" s="85"/>
      <c r="J381" s="85"/>
      <c r="K381" s="85"/>
      <c r="L381" s="13"/>
      <c r="M381" s="65"/>
      <c r="N381" s="65"/>
      <c r="O381" s="65"/>
      <c r="P381" s="65"/>
      <c r="Q381" s="65"/>
      <c r="R381" s="65"/>
      <c r="S381" s="65"/>
      <c r="T381" s="65"/>
      <c r="U381" s="13"/>
      <c r="V381" s="65"/>
      <c r="W381" s="65"/>
      <c r="X381" s="65"/>
      <c r="Y381" s="65"/>
      <c r="Z381" s="65"/>
      <c r="AA381" s="65"/>
      <c r="AB381" s="69"/>
      <c r="AC381" s="69"/>
      <c r="AD381" s="69"/>
      <c r="AE381" s="69"/>
      <c r="AF381" s="222"/>
      <c r="AG381" s="222"/>
      <c r="AH381" s="222"/>
      <c r="AI381" s="222"/>
      <c r="AK381" s="128"/>
      <c r="AP381" s="124"/>
      <c r="AQ381" s="64"/>
      <c r="AR381" s="64"/>
      <c r="AS381" s="7" t="str">
        <f>IF($F381="□",'確認申請書'!E381,F381)</f>
        <v>□</v>
      </c>
      <c r="AT381" s="65" t="s">
        <v>661</v>
      </c>
      <c r="BV381" s="69"/>
      <c r="BX381" s="128"/>
    </row>
    <row r="382" spans="1:76" s="7" customFormat="1" ht="27.75" customHeight="1">
      <c r="A382" s="174"/>
      <c r="B382" s="169"/>
      <c r="C382" s="124"/>
      <c r="D382" s="64"/>
      <c r="E382" s="64"/>
      <c r="F382" s="232" t="s">
        <v>39</v>
      </c>
      <c r="G382" s="65" t="s">
        <v>214</v>
      </c>
      <c r="H382" s="85"/>
      <c r="I382" s="85"/>
      <c r="J382" s="85"/>
      <c r="K382" s="85"/>
      <c r="L382" s="13"/>
      <c r="M382" s="65"/>
      <c r="N382" s="65"/>
      <c r="O382" s="65"/>
      <c r="P382" s="65"/>
      <c r="Q382" s="65"/>
      <c r="R382" s="65"/>
      <c r="S382" s="65"/>
      <c r="T382" s="65"/>
      <c r="U382" s="13"/>
      <c r="V382" s="65"/>
      <c r="W382" s="65"/>
      <c r="X382" s="65"/>
      <c r="Y382" s="65"/>
      <c r="Z382" s="65"/>
      <c r="AA382" s="65"/>
      <c r="AB382" s="69"/>
      <c r="AC382" s="69"/>
      <c r="AD382" s="69"/>
      <c r="AE382" s="69"/>
      <c r="AF382" s="222"/>
      <c r="AG382" s="222"/>
      <c r="AH382" s="222"/>
      <c r="AI382" s="222"/>
      <c r="AK382" s="128"/>
      <c r="AP382" s="124"/>
      <c r="AQ382" s="64"/>
      <c r="AR382" s="64"/>
      <c r="AS382" s="7" t="str">
        <f>IF($F382="□",'確認申請書'!E382,F382)</f>
        <v>□</v>
      </c>
      <c r="AT382" s="65" t="s">
        <v>214</v>
      </c>
      <c r="BV382" s="69"/>
      <c r="BX382" s="128"/>
    </row>
    <row r="383" spans="1:76" s="7" customFormat="1" ht="27.75" customHeight="1">
      <c r="A383" s="174"/>
      <c r="B383" s="169"/>
      <c r="C383" s="124"/>
      <c r="D383" s="64"/>
      <c r="E383" s="64"/>
      <c r="F383" s="232" t="s">
        <v>39</v>
      </c>
      <c r="G383" s="65" t="s">
        <v>704</v>
      </c>
      <c r="H383" s="68"/>
      <c r="I383" s="68"/>
      <c r="J383" s="68"/>
      <c r="K383" s="68"/>
      <c r="L383" s="68"/>
      <c r="M383" s="68"/>
      <c r="N383" s="68"/>
      <c r="O383" s="68"/>
      <c r="P383" s="68"/>
      <c r="Q383" s="68"/>
      <c r="R383" s="68"/>
      <c r="S383" s="65"/>
      <c r="T383" s="65"/>
      <c r="U383" s="85"/>
      <c r="V383" s="85"/>
      <c r="W383" s="85"/>
      <c r="X383" s="85"/>
      <c r="Y383" s="69"/>
      <c r="Z383" s="69"/>
      <c r="AA383" s="69"/>
      <c r="AB383" s="69"/>
      <c r="AC383" s="69"/>
      <c r="AD383" s="69"/>
      <c r="AE383" s="69"/>
      <c r="AF383" s="69"/>
      <c r="AG383" s="69"/>
      <c r="AH383" s="69"/>
      <c r="AI383" s="69"/>
      <c r="AK383" s="128"/>
      <c r="AP383" s="124"/>
      <c r="AQ383" s="64"/>
      <c r="AR383" s="64"/>
      <c r="AS383" s="7" t="str">
        <f>IF($F383="□",'確認申請書'!E383,F383)</f>
        <v>□</v>
      </c>
      <c r="AT383" s="65" t="s">
        <v>704</v>
      </c>
      <c r="BV383" s="69"/>
      <c r="BX383" s="128"/>
    </row>
    <row r="384" spans="3:76" ht="7.5" customHeight="1">
      <c r="C384" s="122"/>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60"/>
      <c r="AK384" s="127"/>
      <c r="AP384" s="122"/>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60"/>
      <c r="BX384" s="127"/>
    </row>
    <row r="385" spans="3:76" ht="7.5" customHeight="1">
      <c r="C385" s="122"/>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61"/>
      <c r="AK385" s="127"/>
      <c r="AP385" s="122"/>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61"/>
      <c r="BX385" s="127"/>
    </row>
    <row r="386" spans="1:87" s="13" customFormat="1" ht="25.5">
      <c r="A386" s="168"/>
      <c r="B386" s="169"/>
      <c r="C386" s="124"/>
      <c r="D386" s="64" t="s">
        <v>712</v>
      </c>
      <c r="E386" s="64"/>
      <c r="F386" s="64"/>
      <c r="G386" s="64"/>
      <c r="H386" s="64"/>
      <c r="I386" s="64"/>
      <c r="J386" s="65"/>
      <c r="X386" s="69"/>
      <c r="Y386" s="69"/>
      <c r="Z386" s="69"/>
      <c r="AA386" s="69"/>
      <c r="AB386" s="69"/>
      <c r="AC386" s="69"/>
      <c r="AD386" s="69"/>
      <c r="AE386" s="69"/>
      <c r="AF386" s="69"/>
      <c r="AG386" s="69"/>
      <c r="AH386" s="69"/>
      <c r="AI386" s="69"/>
      <c r="AJ386" s="7"/>
      <c r="AK386" s="128"/>
      <c r="AL386" s="7"/>
      <c r="AM386" s="7"/>
      <c r="AN386" s="7"/>
      <c r="AO386" s="7"/>
      <c r="AP386" s="124"/>
      <c r="AQ386" s="64" t="s">
        <v>712</v>
      </c>
      <c r="AR386" s="64"/>
      <c r="AS386" s="64"/>
      <c r="AT386" s="64"/>
      <c r="AU386" s="64"/>
      <c r="AV386" s="64"/>
      <c r="AW386" s="65"/>
      <c r="BK386" s="69"/>
      <c r="BL386" s="69"/>
      <c r="BM386" s="69"/>
      <c r="BN386" s="69"/>
      <c r="BO386" s="69"/>
      <c r="BP386" s="69"/>
      <c r="BQ386" s="69"/>
      <c r="BR386" s="69"/>
      <c r="BS386" s="69"/>
      <c r="BT386" s="69"/>
      <c r="BU386" s="69"/>
      <c r="BV386" s="69"/>
      <c r="BW386" s="7"/>
      <c r="BX386" s="128"/>
      <c r="BY386" s="7"/>
      <c r="BZ386" s="7"/>
      <c r="CA386" s="7"/>
      <c r="CB386" s="7"/>
      <c r="CC386" s="7"/>
      <c r="CD386" s="7"/>
      <c r="CE386" s="7"/>
      <c r="CF386" s="7"/>
      <c r="CG386" s="7"/>
      <c r="CH386" s="7"/>
      <c r="CI386" s="7"/>
    </row>
    <row r="387" spans="1:76" s="7" customFormat="1" ht="27.75" customHeight="1">
      <c r="A387" s="174"/>
      <c r="B387" s="169"/>
      <c r="C387" s="124"/>
      <c r="D387" s="64"/>
      <c r="E387" s="64"/>
      <c r="F387" s="232" t="s">
        <v>39</v>
      </c>
      <c r="G387" s="65" t="s">
        <v>705</v>
      </c>
      <c r="H387" s="85"/>
      <c r="I387" s="85"/>
      <c r="J387" s="85"/>
      <c r="K387" s="85"/>
      <c r="L387" s="13"/>
      <c r="M387" s="65"/>
      <c r="N387" s="222"/>
      <c r="O387" s="222"/>
      <c r="P387" s="222"/>
      <c r="Q387" s="222"/>
      <c r="R387" s="222"/>
      <c r="S387" s="222"/>
      <c r="T387" s="222"/>
      <c r="U387" s="222"/>
      <c r="V387" s="222"/>
      <c r="W387" s="222"/>
      <c r="X387" s="222"/>
      <c r="Y387" s="222"/>
      <c r="Z387" s="222"/>
      <c r="AA387" s="222"/>
      <c r="AB387" s="222"/>
      <c r="AC387" s="222"/>
      <c r="AD387" s="69"/>
      <c r="AE387" s="69"/>
      <c r="AF387" s="222"/>
      <c r="AG387" s="222"/>
      <c r="AH387" s="222"/>
      <c r="AI387" s="222"/>
      <c r="AK387" s="128"/>
      <c r="AP387" s="124"/>
      <c r="AQ387" s="64"/>
      <c r="AR387" s="64"/>
      <c r="AS387" s="7" t="str">
        <f>IF($F387="□",'確認申請書'!E387,F387)</f>
        <v>□</v>
      </c>
      <c r="AT387" s="7" t="s">
        <v>705</v>
      </c>
      <c r="BV387" s="69"/>
      <c r="BX387" s="128"/>
    </row>
    <row r="388" spans="1:76" s="7" customFormat="1" ht="27.75" customHeight="1">
      <c r="A388" s="174"/>
      <c r="B388" s="169"/>
      <c r="C388" s="124"/>
      <c r="D388" s="64"/>
      <c r="E388" s="64"/>
      <c r="F388" s="232" t="s">
        <v>39</v>
      </c>
      <c r="G388" s="65" t="s">
        <v>662</v>
      </c>
      <c r="H388" s="85"/>
      <c r="I388" s="85"/>
      <c r="J388" s="85"/>
      <c r="K388" s="85"/>
      <c r="L388" s="13"/>
      <c r="M388" s="65"/>
      <c r="N388" s="222"/>
      <c r="O388" s="222"/>
      <c r="P388" s="222"/>
      <c r="Q388" s="222"/>
      <c r="R388" s="222"/>
      <c r="S388" s="222"/>
      <c r="T388" s="222"/>
      <c r="U388" s="222"/>
      <c r="V388" s="222"/>
      <c r="W388" s="222"/>
      <c r="X388" s="222"/>
      <c r="Y388" s="222"/>
      <c r="Z388" s="222"/>
      <c r="AA388" s="222"/>
      <c r="AB388" s="222"/>
      <c r="AC388" s="222"/>
      <c r="AD388" s="69"/>
      <c r="AE388" s="69"/>
      <c r="AF388" s="222"/>
      <c r="AG388" s="222"/>
      <c r="AH388" s="222"/>
      <c r="AI388" s="222"/>
      <c r="AK388" s="128"/>
      <c r="AP388" s="124"/>
      <c r="AQ388" s="64"/>
      <c r="AR388" s="64"/>
      <c r="AS388" s="7" t="str">
        <f>IF($F388="□",'確認申請書'!E388,F388)</f>
        <v>□</v>
      </c>
      <c r="AT388" s="7" t="s">
        <v>662</v>
      </c>
      <c r="BV388" s="69"/>
      <c r="BX388" s="128"/>
    </row>
    <row r="389" spans="1:76" s="7" customFormat="1" ht="27.75" customHeight="1">
      <c r="A389" s="174"/>
      <c r="B389" s="169"/>
      <c r="C389" s="124"/>
      <c r="D389" s="64"/>
      <c r="E389" s="64"/>
      <c r="F389" s="232" t="s">
        <v>39</v>
      </c>
      <c r="G389" s="65" t="s">
        <v>706</v>
      </c>
      <c r="H389" s="85"/>
      <c r="I389" s="85"/>
      <c r="J389" s="85"/>
      <c r="K389" s="85"/>
      <c r="L389" s="13"/>
      <c r="M389" s="65"/>
      <c r="N389" s="222"/>
      <c r="O389" s="222"/>
      <c r="P389" s="222"/>
      <c r="Q389" s="222"/>
      <c r="R389" s="222"/>
      <c r="S389" s="222"/>
      <c r="T389" s="222"/>
      <c r="U389" s="222"/>
      <c r="V389" s="222"/>
      <c r="W389" s="222"/>
      <c r="X389" s="222"/>
      <c r="Y389" s="222"/>
      <c r="Z389" s="222"/>
      <c r="AA389" s="222"/>
      <c r="AB389" s="222"/>
      <c r="AC389" s="222"/>
      <c r="AD389" s="69"/>
      <c r="AE389" s="69"/>
      <c r="AF389" s="222"/>
      <c r="AG389" s="222"/>
      <c r="AH389" s="222"/>
      <c r="AI389" s="222"/>
      <c r="AK389" s="128"/>
      <c r="AP389" s="124"/>
      <c r="AQ389" s="64"/>
      <c r="AR389" s="64"/>
      <c r="AS389" s="7" t="str">
        <f>IF($F389="□",'確認申請書'!E389,F389)</f>
        <v>□</v>
      </c>
      <c r="AT389" s="7" t="s">
        <v>706</v>
      </c>
      <c r="BV389" s="69"/>
      <c r="BX389" s="128"/>
    </row>
    <row r="390" spans="1:76" s="7" customFormat="1" ht="27.75" customHeight="1">
      <c r="A390" s="174"/>
      <c r="B390" s="169"/>
      <c r="C390" s="124"/>
      <c r="D390" s="64"/>
      <c r="E390" s="64"/>
      <c r="F390" s="232" t="s">
        <v>39</v>
      </c>
      <c r="G390" s="65" t="s">
        <v>663</v>
      </c>
      <c r="H390" s="85"/>
      <c r="I390" s="85"/>
      <c r="J390" s="85"/>
      <c r="K390" s="85"/>
      <c r="L390" s="13"/>
      <c r="M390" s="65"/>
      <c r="N390" s="222"/>
      <c r="O390" s="222"/>
      <c r="P390" s="222"/>
      <c r="Q390" s="222"/>
      <c r="R390" s="222"/>
      <c r="S390" s="222"/>
      <c r="T390" s="222"/>
      <c r="U390" s="222"/>
      <c r="V390" s="222"/>
      <c r="W390" s="222"/>
      <c r="X390" s="222"/>
      <c r="Y390" s="222"/>
      <c r="Z390" s="222"/>
      <c r="AA390" s="222"/>
      <c r="AB390" s="222"/>
      <c r="AC390" s="222"/>
      <c r="AD390" s="69"/>
      <c r="AE390" s="69"/>
      <c r="AF390" s="222"/>
      <c r="AG390" s="222"/>
      <c r="AH390" s="222"/>
      <c r="AI390" s="222"/>
      <c r="AK390" s="128"/>
      <c r="AP390" s="124"/>
      <c r="AQ390" s="64"/>
      <c r="AR390" s="64"/>
      <c r="AS390" s="7" t="str">
        <f>IF($F390="□",'確認申請書'!E390,F390)</f>
        <v>□</v>
      </c>
      <c r="AT390" s="7" t="s">
        <v>663</v>
      </c>
      <c r="BV390" s="69"/>
      <c r="BX390" s="128"/>
    </row>
    <row r="391" spans="1:76" s="7" customFormat="1" ht="27.75" customHeight="1">
      <c r="A391" s="174"/>
      <c r="B391" s="169"/>
      <c r="C391" s="124"/>
      <c r="D391" s="64"/>
      <c r="E391" s="64"/>
      <c r="F391" s="232" t="s">
        <v>39</v>
      </c>
      <c r="G391" s="65" t="s">
        <v>214</v>
      </c>
      <c r="H391" s="85"/>
      <c r="I391" s="85"/>
      <c r="J391" s="85"/>
      <c r="K391" s="85"/>
      <c r="L391" s="13"/>
      <c r="M391" s="65"/>
      <c r="N391" s="222"/>
      <c r="O391" s="222"/>
      <c r="P391" s="222"/>
      <c r="Q391" s="222"/>
      <c r="R391" s="222"/>
      <c r="S391" s="222"/>
      <c r="T391" s="222"/>
      <c r="U391" s="222"/>
      <c r="V391" s="222"/>
      <c r="W391" s="222"/>
      <c r="X391" s="222"/>
      <c r="Y391" s="222"/>
      <c r="Z391" s="222"/>
      <c r="AA391" s="222"/>
      <c r="AB391" s="222"/>
      <c r="AC391" s="222"/>
      <c r="AD391" s="69"/>
      <c r="AE391" s="69"/>
      <c r="AF391" s="222"/>
      <c r="AG391" s="222"/>
      <c r="AH391" s="222"/>
      <c r="AI391" s="222"/>
      <c r="AK391" s="128"/>
      <c r="AP391" s="124"/>
      <c r="AQ391" s="64"/>
      <c r="AR391" s="64"/>
      <c r="AS391" s="7" t="str">
        <f>IF($F391="□",'確認申請書'!E391,F391)</f>
        <v>□</v>
      </c>
      <c r="AT391" s="7" t="s">
        <v>214</v>
      </c>
      <c r="BV391" s="69"/>
      <c r="BX391" s="128"/>
    </row>
    <row r="392" spans="1:76" s="7" customFormat="1" ht="27.75" customHeight="1">
      <c r="A392" s="174"/>
      <c r="B392" s="169"/>
      <c r="C392" s="124"/>
      <c r="D392" s="64"/>
      <c r="E392" s="64"/>
      <c r="F392" s="232" t="s">
        <v>39</v>
      </c>
      <c r="G392" s="65" t="s">
        <v>707</v>
      </c>
      <c r="H392" s="85"/>
      <c r="I392" s="85"/>
      <c r="J392" s="85"/>
      <c r="K392" s="85"/>
      <c r="L392" s="13"/>
      <c r="M392" s="65"/>
      <c r="N392" s="222"/>
      <c r="O392" s="222"/>
      <c r="P392" s="222"/>
      <c r="Q392" s="222"/>
      <c r="R392" s="222"/>
      <c r="S392" s="222"/>
      <c r="T392" s="222"/>
      <c r="U392" s="222"/>
      <c r="V392" s="222"/>
      <c r="W392" s="222"/>
      <c r="X392" s="222"/>
      <c r="Y392" s="222"/>
      <c r="Z392" s="222"/>
      <c r="AA392" s="222"/>
      <c r="AB392" s="222"/>
      <c r="AC392" s="222"/>
      <c r="AD392" s="69"/>
      <c r="AE392" s="69"/>
      <c r="AF392" s="222"/>
      <c r="AG392" s="222"/>
      <c r="AH392" s="222"/>
      <c r="AI392" s="222"/>
      <c r="AK392" s="128"/>
      <c r="AP392" s="124"/>
      <c r="AQ392" s="64"/>
      <c r="AR392" s="64"/>
      <c r="AS392" s="7" t="str">
        <f>IF($F392="□",'確認申請書'!E392,F392)</f>
        <v>□</v>
      </c>
      <c r="AT392" s="7" t="s">
        <v>707</v>
      </c>
      <c r="BV392" s="69"/>
      <c r="BX392" s="128"/>
    </row>
    <row r="393" spans="3:76" ht="7.5" customHeight="1">
      <c r="C393" s="122"/>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60"/>
      <c r="AK393" s="127"/>
      <c r="AP393" s="122"/>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60"/>
      <c r="BX393" s="127"/>
    </row>
    <row r="394" spans="3:76" ht="7.5" customHeight="1">
      <c r="C394" s="122"/>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61"/>
      <c r="AK394" s="127"/>
      <c r="AP394" s="122"/>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61"/>
      <c r="BX394" s="127"/>
    </row>
    <row r="395" spans="1:87" s="13" customFormat="1" ht="25.5">
      <c r="A395" s="168"/>
      <c r="B395" s="169"/>
      <c r="C395" s="124"/>
      <c r="D395" s="65" t="s">
        <v>674</v>
      </c>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4"/>
      <c r="AI395" s="7"/>
      <c r="AJ395" s="7"/>
      <c r="AK395" s="128"/>
      <c r="AL395" s="7"/>
      <c r="AM395" s="7"/>
      <c r="AN395" s="7"/>
      <c r="AO395" s="7"/>
      <c r="AP395" s="124"/>
      <c r="AQ395" s="65" t="s">
        <v>674</v>
      </c>
      <c r="AR395" s="65"/>
      <c r="AS395" s="65"/>
      <c r="AT395" s="65"/>
      <c r="AU395" s="65"/>
      <c r="AV395" s="65"/>
      <c r="AW395" s="65"/>
      <c r="AX395" s="65"/>
      <c r="AY395" s="65"/>
      <c r="AZ395" s="65"/>
      <c r="BA395" s="65"/>
      <c r="BB395" s="65"/>
      <c r="BC395" s="65"/>
      <c r="BD395" s="65"/>
      <c r="BE395" s="65"/>
      <c r="BF395" s="65"/>
      <c r="BG395" s="65"/>
      <c r="BH395" s="65"/>
      <c r="BI395" s="65"/>
      <c r="BJ395" s="65"/>
      <c r="BK395" s="65"/>
      <c r="BL395" s="65"/>
      <c r="BM395" s="65"/>
      <c r="BN395" s="65"/>
      <c r="BO395" s="65"/>
      <c r="BP395" s="65"/>
      <c r="BQ395" s="65"/>
      <c r="BR395" s="65"/>
      <c r="BS395" s="64"/>
      <c r="BV395" s="7"/>
      <c r="BW395" s="7"/>
      <c r="BX395" s="128"/>
      <c r="BY395" s="7"/>
      <c r="BZ395" s="7"/>
      <c r="CA395" s="7"/>
      <c r="CB395" s="7"/>
      <c r="CC395" s="7"/>
      <c r="CD395" s="7"/>
      <c r="CE395" s="7"/>
      <c r="CF395" s="7"/>
      <c r="CG395" s="7"/>
      <c r="CH395" s="7"/>
      <c r="CI395" s="7"/>
    </row>
    <row r="396" spans="1:87" s="13" customFormat="1" ht="27.75" customHeight="1">
      <c r="A396" s="168"/>
      <c r="B396" s="169"/>
      <c r="C396" s="124"/>
      <c r="D396" s="65"/>
      <c r="E396" s="65" t="s">
        <v>58</v>
      </c>
      <c r="F396" s="65"/>
      <c r="G396" s="65"/>
      <c r="H396" s="65"/>
      <c r="I396" s="65"/>
      <c r="J396" s="65"/>
      <c r="K396" s="65"/>
      <c r="L396" s="65"/>
      <c r="M396" s="65"/>
      <c r="N396" s="65"/>
      <c r="O396" s="65"/>
      <c r="P396" s="463"/>
      <c r="Q396" s="463"/>
      <c r="R396" s="67" t="s">
        <v>41</v>
      </c>
      <c r="S396" s="65"/>
      <c r="T396" s="65"/>
      <c r="U396" s="65"/>
      <c r="V396" s="65"/>
      <c r="W396" s="65"/>
      <c r="X396" s="65"/>
      <c r="Y396" s="65"/>
      <c r="Z396" s="65"/>
      <c r="AA396" s="65"/>
      <c r="AB396" s="65"/>
      <c r="AC396" s="65"/>
      <c r="AD396" s="65"/>
      <c r="AE396" s="65"/>
      <c r="AF396" s="65"/>
      <c r="AG396" s="65"/>
      <c r="AH396" s="65"/>
      <c r="AI396" s="64"/>
      <c r="AJ396" s="7"/>
      <c r="AK396" s="128"/>
      <c r="AL396" s="7"/>
      <c r="AM396" s="7"/>
      <c r="AN396" s="7"/>
      <c r="AO396" s="7"/>
      <c r="AP396" s="124"/>
      <c r="AQ396" s="65"/>
      <c r="AR396" s="65" t="s">
        <v>58</v>
      </c>
      <c r="AS396" s="65"/>
      <c r="AT396" s="65"/>
      <c r="AU396" s="65"/>
      <c r="AV396" s="65"/>
      <c r="AW396" s="65"/>
      <c r="AX396" s="65"/>
      <c r="AY396" s="65"/>
      <c r="AZ396" s="65"/>
      <c r="BA396" s="65"/>
      <c r="BB396" s="65"/>
      <c r="BC396" s="423">
        <f>IF(AND(P396="",'確認申請書'!O396=""),"",IF(P396="",'確認申請書'!O396,P396))</f>
      </c>
      <c r="BD396" s="423"/>
      <c r="BE396" s="67" t="s">
        <v>41</v>
      </c>
      <c r="BF396" s="65"/>
      <c r="BG396" s="65"/>
      <c r="BH396" s="65"/>
      <c r="BI396" s="65"/>
      <c r="BJ396" s="65"/>
      <c r="BK396" s="65"/>
      <c r="BL396" s="65"/>
      <c r="BM396" s="65"/>
      <c r="BN396" s="65"/>
      <c r="BO396" s="65"/>
      <c r="BP396" s="65"/>
      <c r="BQ396" s="65"/>
      <c r="BR396" s="65"/>
      <c r="BS396" s="65"/>
      <c r="BT396" s="65"/>
      <c r="BU396" s="65"/>
      <c r="BV396" s="64"/>
      <c r="BW396" s="7"/>
      <c r="BX396" s="128"/>
      <c r="BY396" s="7"/>
      <c r="BZ396" s="7"/>
      <c r="CA396" s="7"/>
      <c r="CB396" s="7"/>
      <c r="CC396" s="7"/>
      <c r="CD396" s="7"/>
      <c r="CE396" s="7"/>
      <c r="CF396" s="7"/>
      <c r="CG396" s="7"/>
      <c r="CH396" s="7"/>
      <c r="CI396" s="7"/>
    </row>
    <row r="397" spans="1:87" s="13" customFormat="1" ht="27.75" customHeight="1">
      <c r="A397" s="168"/>
      <c r="B397" s="169"/>
      <c r="C397" s="124"/>
      <c r="D397" s="65"/>
      <c r="E397" s="65" t="s">
        <v>59</v>
      </c>
      <c r="F397" s="65"/>
      <c r="G397" s="65"/>
      <c r="H397" s="65"/>
      <c r="I397" s="65"/>
      <c r="J397" s="65"/>
      <c r="K397" s="65"/>
      <c r="L397" s="65"/>
      <c r="M397" s="65"/>
      <c r="N397" s="65"/>
      <c r="O397" s="65"/>
      <c r="P397" s="464"/>
      <c r="Q397" s="464"/>
      <c r="R397" s="67" t="s">
        <v>41</v>
      </c>
      <c r="S397" s="65"/>
      <c r="T397" s="65"/>
      <c r="U397" s="65"/>
      <c r="V397" s="65"/>
      <c r="W397" s="65"/>
      <c r="X397" s="65"/>
      <c r="Y397" s="65"/>
      <c r="Z397" s="65"/>
      <c r="AA397" s="65"/>
      <c r="AB397" s="65"/>
      <c r="AC397" s="65"/>
      <c r="AD397" s="65"/>
      <c r="AE397" s="65"/>
      <c r="AF397" s="65"/>
      <c r="AG397" s="65"/>
      <c r="AH397" s="65"/>
      <c r="AI397" s="64"/>
      <c r="AJ397" s="7"/>
      <c r="AK397" s="128"/>
      <c r="AL397" s="7"/>
      <c r="AM397" s="7"/>
      <c r="AN397" s="7"/>
      <c r="AO397" s="7"/>
      <c r="AP397" s="124"/>
      <c r="AQ397" s="65"/>
      <c r="AR397" s="65" t="s">
        <v>59</v>
      </c>
      <c r="AS397" s="65"/>
      <c r="AT397" s="65"/>
      <c r="AU397" s="65"/>
      <c r="AV397" s="65"/>
      <c r="AW397" s="65"/>
      <c r="AX397" s="65"/>
      <c r="AY397" s="65"/>
      <c r="AZ397" s="65"/>
      <c r="BA397" s="65"/>
      <c r="BB397" s="65"/>
      <c r="BC397" s="422">
        <f>IF(AND(P397="",'確認申請書'!O397=""),"",IF(P397="",'確認申請書'!O397,P397))</f>
      </c>
      <c r="BD397" s="422"/>
      <c r="BE397" s="67" t="s">
        <v>41</v>
      </c>
      <c r="BF397" s="65"/>
      <c r="BG397" s="65"/>
      <c r="BH397" s="65"/>
      <c r="BI397" s="65"/>
      <c r="BJ397" s="65"/>
      <c r="BK397" s="65"/>
      <c r="BL397" s="65"/>
      <c r="BM397" s="65"/>
      <c r="BN397" s="65"/>
      <c r="BO397" s="65"/>
      <c r="BP397" s="65"/>
      <c r="BQ397" s="65"/>
      <c r="BR397" s="65"/>
      <c r="BS397" s="65"/>
      <c r="BT397" s="65"/>
      <c r="BU397" s="65"/>
      <c r="BV397" s="64"/>
      <c r="BW397" s="7"/>
      <c r="BX397" s="128"/>
      <c r="BY397" s="7"/>
      <c r="BZ397" s="7"/>
      <c r="CA397" s="7"/>
      <c r="CB397" s="7"/>
      <c r="CC397" s="7"/>
      <c r="CD397" s="7"/>
      <c r="CE397" s="7"/>
      <c r="CF397" s="7"/>
      <c r="CG397" s="7"/>
      <c r="CH397" s="7"/>
      <c r="CI397" s="7"/>
    </row>
    <row r="398" spans="1:87" s="13" customFormat="1" ht="27.75" customHeight="1">
      <c r="A398" s="168"/>
      <c r="B398" s="169"/>
      <c r="C398" s="124"/>
      <c r="D398" s="65"/>
      <c r="E398" s="65" t="s">
        <v>60</v>
      </c>
      <c r="F398" s="65"/>
      <c r="G398" s="65"/>
      <c r="H398" s="65"/>
      <c r="I398" s="65"/>
      <c r="J398" s="65"/>
      <c r="K398" s="65"/>
      <c r="L398" s="65"/>
      <c r="M398" s="65"/>
      <c r="N398" s="65"/>
      <c r="O398" s="65"/>
      <c r="P398" s="454"/>
      <c r="Q398" s="454"/>
      <c r="R398" s="67" t="s">
        <v>41</v>
      </c>
      <c r="S398" s="65"/>
      <c r="T398" s="65"/>
      <c r="U398" s="65"/>
      <c r="V398" s="65"/>
      <c r="W398" s="65"/>
      <c r="X398" s="65"/>
      <c r="Y398" s="65"/>
      <c r="Z398" s="65"/>
      <c r="AA398" s="65"/>
      <c r="AB398" s="65"/>
      <c r="AC398" s="65"/>
      <c r="AD398" s="65"/>
      <c r="AE398" s="65"/>
      <c r="AF398" s="65"/>
      <c r="AG398" s="65"/>
      <c r="AH398" s="65"/>
      <c r="AI398" s="64"/>
      <c r="AJ398" s="7"/>
      <c r="AK398" s="128"/>
      <c r="AL398" s="7"/>
      <c r="AM398" s="7"/>
      <c r="AN398" s="7"/>
      <c r="AO398" s="7"/>
      <c r="AP398" s="124"/>
      <c r="AQ398" s="65"/>
      <c r="AR398" s="65" t="s">
        <v>60</v>
      </c>
      <c r="AS398" s="65"/>
      <c r="AT398" s="65"/>
      <c r="AU398" s="65"/>
      <c r="AV398" s="65"/>
      <c r="AW398" s="65"/>
      <c r="AX398" s="65"/>
      <c r="AY398" s="65"/>
      <c r="AZ398" s="65"/>
      <c r="BA398" s="65"/>
      <c r="BB398" s="65"/>
      <c r="BC398" s="422">
        <f>IF(AND(P398="",'確認申請書'!O398=""),"",IF(P398="",'確認申請書'!O398,P398))</f>
      </c>
      <c r="BD398" s="422"/>
      <c r="BE398" s="67" t="s">
        <v>41</v>
      </c>
      <c r="BF398" s="65"/>
      <c r="BG398" s="65"/>
      <c r="BH398" s="65"/>
      <c r="BI398" s="65"/>
      <c r="BJ398" s="65"/>
      <c r="BK398" s="65"/>
      <c r="BL398" s="65"/>
      <c r="BM398" s="65"/>
      <c r="BN398" s="65"/>
      <c r="BO398" s="65"/>
      <c r="BP398" s="65"/>
      <c r="BQ398" s="65"/>
      <c r="BR398" s="65"/>
      <c r="BS398" s="65"/>
      <c r="BT398" s="65"/>
      <c r="BU398" s="65"/>
      <c r="BV398" s="64"/>
      <c r="BW398" s="7"/>
      <c r="BX398" s="128"/>
      <c r="BY398" s="7"/>
      <c r="BZ398" s="7"/>
      <c r="CA398" s="7"/>
      <c r="CB398" s="7"/>
      <c r="CC398" s="7"/>
      <c r="CD398" s="7"/>
      <c r="CE398" s="7"/>
      <c r="CF398" s="7"/>
      <c r="CG398" s="7"/>
      <c r="CH398" s="7"/>
      <c r="CI398" s="7"/>
    </row>
    <row r="399" spans="1:87" s="13" customFormat="1" ht="27.75" customHeight="1">
      <c r="A399" s="168"/>
      <c r="B399" s="169"/>
      <c r="C399" s="124"/>
      <c r="D399" s="65"/>
      <c r="E399" s="65" t="s">
        <v>61</v>
      </c>
      <c r="F399" s="65"/>
      <c r="G399" s="65"/>
      <c r="H399" s="65"/>
      <c r="I399" s="65"/>
      <c r="J399" s="65"/>
      <c r="K399" s="65"/>
      <c r="L399" s="65"/>
      <c r="M399" s="65"/>
      <c r="N399" s="65"/>
      <c r="O399" s="65"/>
      <c r="P399" s="454"/>
      <c r="Q399" s="454"/>
      <c r="R399" s="67" t="s">
        <v>41</v>
      </c>
      <c r="S399" s="65"/>
      <c r="T399" s="65"/>
      <c r="U399" s="65"/>
      <c r="V399" s="65"/>
      <c r="W399" s="65"/>
      <c r="X399" s="65"/>
      <c r="Y399" s="65"/>
      <c r="Z399" s="65"/>
      <c r="AA399" s="65"/>
      <c r="AB399" s="65"/>
      <c r="AC399" s="65"/>
      <c r="AD399" s="65"/>
      <c r="AE399" s="65"/>
      <c r="AF399" s="65"/>
      <c r="AG399" s="65"/>
      <c r="AH399" s="65"/>
      <c r="AI399" s="65"/>
      <c r="AJ399" s="7"/>
      <c r="AK399" s="128"/>
      <c r="AL399" s="7"/>
      <c r="AM399" s="7"/>
      <c r="AN399" s="7"/>
      <c r="AO399" s="7"/>
      <c r="AP399" s="124"/>
      <c r="AQ399" s="65"/>
      <c r="AR399" s="65" t="s">
        <v>61</v>
      </c>
      <c r="AS399" s="65"/>
      <c r="AT399" s="65"/>
      <c r="AU399" s="65"/>
      <c r="AV399" s="65"/>
      <c r="AW399" s="65"/>
      <c r="AX399" s="65"/>
      <c r="AY399" s="65"/>
      <c r="AZ399" s="65"/>
      <c r="BA399" s="65"/>
      <c r="BB399" s="65"/>
      <c r="BC399" s="422">
        <f>IF(AND(P399="",'確認申請書'!O399=""),"",IF(P399="",'確認申請書'!O399,P399))</f>
      </c>
      <c r="BD399" s="422"/>
      <c r="BE399" s="67" t="s">
        <v>41</v>
      </c>
      <c r="BF399" s="65"/>
      <c r="BG399" s="65"/>
      <c r="BH399" s="65"/>
      <c r="BI399" s="65"/>
      <c r="BJ399" s="65"/>
      <c r="BK399" s="65"/>
      <c r="BL399" s="65"/>
      <c r="BM399" s="65"/>
      <c r="BN399" s="65"/>
      <c r="BO399" s="65"/>
      <c r="BP399" s="65"/>
      <c r="BQ399" s="65"/>
      <c r="BR399" s="65"/>
      <c r="BS399" s="65"/>
      <c r="BT399" s="65"/>
      <c r="BU399" s="65"/>
      <c r="BV399" s="65"/>
      <c r="BW399" s="7"/>
      <c r="BX399" s="128"/>
      <c r="BY399" s="7"/>
      <c r="BZ399" s="7"/>
      <c r="CA399" s="7"/>
      <c r="CB399" s="7"/>
      <c r="CC399" s="7"/>
      <c r="CD399" s="7"/>
      <c r="CE399" s="7"/>
      <c r="CF399" s="7"/>
      <c r="CG399" s="7"/>
      <c r="CH399" s="7"/>
      <c r="CI399" s="7"/>
    </row>
    <row r="400" spans="3:76" ht="7.5" customHeight="1">
      <c r="C400" s="122"/>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60"/>
      <c r="AK400" s="127"/>
      <c r="AP400" s="122"/>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60"/>
      <c r="BX400" s="127"/>
    </row>
    <row r="401" spans="3:76" ht="7.5" customHeight="1">
      <c r="C401" s="122"/>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61"/>
      <c r="AK401" s="127"/>
      <c r="AP401" s="122"/>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61"/>
      <c r="BX401" s="127"/>
    </row>
    <row r="402" spans="1:87" s="13" customFormat="1" ht="25.5">
      <c r="A402" s="168"/>
      <c r="B402" s="169"/>
      <c r="C402" s="124"/>
      <c r="D402" s="64" t="s">
        <v>675</v>
      </c>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I402" s="7"/>
      <c r="AJ402" s="7"/>
      <c r="AK402" s="128"/>
      <c r="AL402" s="7"/>
      <c r="AM402" s="7"/>
      <c r="AN402" s="7"/>
      <c r="AO402" s="7"/>
      <c r="AP402" s="124"/>
      <c r="AQ402" s="64" t="s">
        <v>675</v>
      </c>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V402" s="7"/>
      <c r="BW402" s="7"/>
      <c r="BX402" s="128"/>
      <c r="BY402" s="7"/>
      <c r="BZ402" s="7"/>
      <c r="CA402" s="7"/>
      <c r="CB402" s="7"/>
      <c r="CC402" s="7"/>
      <c r="CD402" s="7"/>
      <c r="CE402" s="7"/>
      <c r="CF402" s="7"/>
      <c r="CG402" s="7"/>
      <c r="CH402" s="7"/>
      <c r="CI402" s="7"/>
    </row>
    <row r="403" spans="1:87" s="13" customFormat="1" ht="27.75" customHeight="1">
      <c r="A403" s="168"/>
      <c r="B403" s="169"/>
      <c r="C403" s="124"/>
      <c r="D403" s="64"/>
      <c r="E403" s="64" t="s">
        <v>62</v>
      </c>
      <c r="F403" s="64"/>
      <c r="G403" s="64"/>
      <c r="H403" s="64"/>
      <c r="I403" s="64"/>
      <c r="J403" s="64"/>
      <c r="K403" s="64"/>
      <c r="L403" s="64"/>
      <c r="M403" s="64"/>
      <c r="N403" s="458"/>
      <c r="O403" s="458"/>
      <c r="P403" s="458"/>
      <c r="Q403" s="67" t="s">
        <v>42</v>
      </c>
      <c r="R403" s="64"/>
      <c r="S403" s="64"/>
      <c r="T403" s="64"/>
      <c r="U403" s="64"/>
      <c r="V403" s="64"/>
      <c r="W403" s="64"/>
      <c r="X403" s="64"/>
      <c r="Y403" s="64"/>
      <c r="Z403" s="64"/>
      <c r="AA403" s="64"/>
      <c r="AB403" s="64"/>
      <c r="AC403" s="64"/>
      <c r="AD403" s="64"/>
      <c r="AE403" s="64"/>
      <c r="AF403" s="64"/>
      <c r="AG403" s="64"/>
      <c r="AH403" s="64"/>
      <c r="AI403" s="7"/>
      <c r="AJ403" s="7"/>
      <c r="AK403" s="128"/>
      <c r="AL403" s="7"/>
      <c r="AM403" s="7"/>
      <c r="AN403" s="7"/>
      <c r="AO403" s="7"/>
      <c r="AP403" s="124"/>
      <c r="AQ403" s="64"/>
      <c r="AR403" s="64" t="s">
        <v>62</v>
      </c>
      <c r="AS403" s="64"/>
      <c r="AT403" s="64"/>
      <c r="AU403" s="64"/>
      <c r="AV403" s="64"/>
      <c r="AW403" s="64"/>
      <c r="AX403" s="64"/>
      <c r="AY403" s="64"/>
      <c r="AZ403" s="64"/>
      <c r="BA403" s="425">
        <f>IF(AND(N403="",'確認申請書'!M403=""),"",IF(N403="",'確認申請書'!M403,N403))</f>
      </c>
      <c r="BB403" s="425"/>
      <c r="BC403" s="425"/>
      <c r="BD403" s="67" t="s">
        <v>42</v>
      </c>
      <c r="BE403" s="64"/>
      <c r="BF403" s="64"/>
      <c r="BG403" s="64"/>
      <c r="BH403" s="64"/>
      <c r="BI403" s="64"/>
      <c r="BJ403" s="64"/>
      <c r="BK403" s="64"/>
      <c r="BL403" s="64"/>
      <c r="BM403" s="64"/>
      <c r="BN403" s="64"/>
      <c r="BO403" s="64"/>
      <c r="BP403" s="64"/>
      <c r="BQ403" s="64"/>
      <c r="BR403" s="64"/>
      <c r="BS403" s="64"/>
      <c r="BT403" s="64"/>
      <c r="BU403" s="64"/>
      <c r="BV403" s="7"/>
      <c r="BW403" s="7"/>
      <c r="BX403" s="128"/>
      <c r="BY403" s="7"/>
      <c r="BZ403" s="7"/>
      <c r="CA403" s="7"/>
      <c r="CB403" s="7"/>
      <c r="CC403" s="7"/>
      <c r="CD403" s="7"/>
      <c r="CE403" s="7"/>
      <c r="CF403" s="7"/>
      <c r="CG403" s="7"/>
      <c r="CH403" s="7"/>
      <c r="CI403" s="7"/>
    </row>
    <row r="404" spans="1:87" s="13" customFormat="1" ht="27.75" customHeight="1">
      <c r="A404" s="168"/>
      <c r="B404" s="169"/>
      <c r="C404" s="124"/>
      <c r="D404" s="64"/>
      <c r="E404" s="64" t="s">
        <v>63</v>
      </c>
      <c r="F404" s="64"/>
      <c r="G404" s="64"/>
      <c r="H404" s="64"/>
      <c r="I404" s="64"/>
      <c r="J404" s="64"/>
      <c r="K404" s="64"/>
      <c r="L404" s="64"/>
      <c r="M404" s="64"/>
      <c r="N404" s="459"/>
      <c r="O404" s="459"/>
      <c r="P404" s="459"/>
      <c r="Q404" s="67" t="s">
        <v>42</v>
      </c>
      <c r="R404" s="64"/>
      <c r="S404" s="64"/>
      <c r="T404" s="64"/>
      <c r="U404" s="64"/>
      <c r="V404" s="64"/>
      <c r="W404" s="64"/>
      <c r="X404" s="64"/>
      <c r="Y404" s="64"/>
      <c r="Z404" s="64"/>
      <c r="AA404" s="64"/>
      <c r="AB404" s="64"/>
      <c r="AC404" s="64"/>
      <c r="AD404" s="64"/>
      <c r="AE404" s="64"/>
      <c r="AF404" s="64"/>
      <c r="AG404" s="64"/>
      <c r="AH404" s="64"/>
      <c r="AI404" s="7"/>
      <c r="AJ404" s="7"/>
      <c r="AK404" s="128"/>
      <c r="AL404" s="7"/>
      <c r="AM404" s="7"/>
      <c r="AN404" s="7"/>
      <c r="AO404" s="7"/>
      <c r="AP404" s="124"/>
      <c r="AQ404" s="64"/>
      <c r="AR404" s="64" t="s">
        <v>63</v>
      </c>
      <c r="AS404" s="64"/>
      <c r="AT404" s="64"/>
      <c r="AU404" s="64"/>
      <c r="AV404" s="64"/>
      <c r="AW404" s="64"/>
      <c r="AX404" s="64"/>
      <c r="AY404" s="64"/>
      <c r="AZ404" s="64"/>
      <c r="BA404" s="425">
        <f>IF(AND(N404="",'確認申請書'!M404=""),"",IF(N404="",'確認申請書'!M404,N404))</f>
      </c>
      <c r="BB404" s="425"/>
      <c r="BC404" s="425"/>
      <c r="BD404" s="67" t="s">
        <v>42</v>
      </c>
      <c r="BE404" s="64"/>
      <c r="BF404" s="64"/>
      <c r="BG404" s="64"/>
      <c r="BH404" s="64"/>
      <c r="BI404" s="64"/>
      <c r="BJ404" s="64"/>
      <c r="BK404" s="64"/>
      <c r="BL404" s="64"/>
      <c r="BM404" s="64"/>
      <c r="BN404" s="64"/>
      <c r="BO404" s="64"/>
      <c r="BP404" s="64"/>
      <c r="BQ404" s="64"/>
      <c r="BR404" s="64"/>
      <c r="BS404" s="64"/>
      <c r="BT404" s="64"/>
      <c r="BU404" s="64"/>
      <c r="BV404" s="7"/>
      <c r="BW404" s="7"/>
      <c r="BX404" s="128"/>
      <c r="BY404" s="7"/>
      <c r="BZ404" s="7"/>
      <c r="CA404" s="7"/>
      <c r="CB404" s="7"/>
      <c r="CC404" s="7"/>
      <c r="CD404" s="7"/>
      <c r="CE404" s="7"/>
      <c r="CF404" s="7"/>
      <c r="CG404" s="7"/>
      <c r="CH404" s="7"/>
      <c r="CI404" s="7"/>
    </row>
    <row r="405" spans="1:87" s="13" customFormat="1" ht="7.5" customHeight="1">
      <c r="A405" s="168"/>
      <c r="B405" s="169"/>
      <c r="C405" s="124"/>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60"/>
      <c r="AJ405" s="7"/>
      <c r="AK405" s="128"/>
      <c r="AL405" s="7"/>
      <c r="AM405" s="7"/>
      <c r="AN405" s="7"/>
      <c r="AO405" s="7"/>
      <c r="AP405" s="124"/>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60"/>
      <c r="BW405" s="7"/>
      <c r="BX405" s="128"/>
      <c r="BY405" s="7"/>
      <c r="BZ405" s="7"/>
      <c r="CA405" s="7"/>
      <c r="CB405" s="7"/>
      <c r="CC405" s="7"/>
      <c r="CD405" s="7"/>
      <c r="CE405" s="7"/>
      <c r="CF405" s="7"/>
      <c r="CG405" s="7"/>
      <c r="CH405" s="7"/>
      <c r="CI405" s="7"/>
    </row>
    <row r="406" spans="1:87" s="13" customFormat="1" ht="7.5" customHeight="1">
      <c r="A406" s="168"/>
      <c r="B406" s="169"/>
      <c r="C406" s="124"/>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61"/>
      <c r="AJ406" s="7"/>
      <c r="AK406" s="128"/>
      <c r="AL406" s="7"/>
      <c r="AM406" s="7"/>
      <c r="AN406" s="7"/>
      <c r="AO406" s="7"/>
      <c r="AP406" s="124"/>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61"/>
      <c r="BW406" s="7"/>
      <c r="BX406" s="128"/>
      <c r="BY406" s="7"/>
      <c r="BZ406" s="7"/>
      <c r="CA406" s="7"/>
      <c r="CB406" s="7"/>
      <c r="CC406" s="7"/>
      <c r="CD406" s="7"/>
      <c r="CE406" s="7"/>
      <c r="CF406" s="7"/>
      <c r="CG406" s="7"/>
      <c r="CH406" s="7"/>
      <c r="CI406" s="7"/>
    </row>
    <row r="407" spans="1:87" s="13" customFormat="1" ht="25.5">
      <c r="A407" s="168"/>
      <c r="B407" s="169"/>
      <c r="C407" s="124"/>
      <c r="D407" s="65" t="s">
        <v>640</v>
      </c>
      <c r="E407" s="65"/>
      <c r="F407" s="65"/>
      <c r="G407" s="65"/>
      <c r="H407" s="65"/>
      <c r="I407" s="65"/>
      <c r="J407" s="65"/>
      <c r="K407" s="65"/>
      <c r="L407" s="65"/>
      <c r="M407" s="69" t="s">
        <v>44</v>
      </c>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7"/>
      <c r="AK407" s="128"/>
      <c r="AL407" s="7"/>
      <c r="AM407" s="7"/>
      <c r="AN407" s="7"/>
      <c r="AO407" s="7"/>
      <c r="AP407" s="124"/>
      <c r="AQ407" s="65" t="s">
        <v>640</v>
      </c>
      <c r="AR407" s="65"/>
      <c r="AS407" s="65"/>
      <c r="AT407" s="65"/>
      <c r="AU407" s="65"/>
      <c r="AV407" s="65"/>
      <c r="AW407" s="65"/>
      <c r="AX407" s="65"/>
      <c r="AY407" s="65"/>
      <c r="AZ407" s="69" t="s">
        <v>44</v>
      </c>
      <c r="BA407" s="69"/>
      <c r="BB407" s="69"/>
      <c r="BC407" s="69"/>
      <c r="BD407" s="69"/>
      <c r="BE407" s="69"/>
      <c r="BF407" s="69"/>
      <c r="BG407" s="69"/>
      <c r="BH407" s="69"/>
      <c r="BI407" s="69"/>
      <c r="BJ407" s="69"/>
      <c r="BK407" s="69"/>
      <c r="BL407" s="69"/>
      <c r="BM407" s="69"/>
      <c r="BN407" s="69"/>
      <c r="BO407" s="69"/>
      <c r="BP407" s="69"/>
      <c r="BQ407" s="69"/>
      <c r="BR407" s="69"/>
      <c r="BS407" s="69"/>
      <c r="BT407" s="69"/>
      <c r="BU407" s="69"/>
      <c r="BV407" s="69"/>
      <c r="BW407" s="7"/>
      <c r="BX407" s="128"/>
      <c r="BY407" s="7"/>
      <c r="BZ407" s="7"/>
      <c r="CA407" s="7"/>
      <c r="CB407" s="7"/>
      <c r="CC407" s="7"/>
      <c r="CD407" s="7"/>
      <c r="CE407" s="7"/>
      <c r="CF407" s="7"/>
      <c r="CG407" s="7"/>
      <c r="CH407" s="7"/>
      <c r="CI407" s="7"/>
    </row>
    <row r="408" spans="1:87" s="13" customFormat="1" ht="27.75" customHeight="1">
      <c r="A408" s="168"/>
      <c r="B408" s="169"/>
      <c r="C408" s="124"/>
      <c r="D408" s="65"/>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c r="AG408" s="460"/>
      <c r="AH408" s="460"/>
      <c r="AI408" s="460"/>
      <c r="AJ408" s="7"/>
      <c r="AK408" s="128"/>
      <c r="AL408" s="7"/>
      <c r="AM408" s="7"/>
      <c r="AN408" s="7"/>
      <c r="AO408" s="7"/>
      <c r="AP408" s="124"/>
      <c r="AQ408" s="65"/>
      <c r="AR408" s="338">
        <f>IF(AND(E408="",'確認申請書'!D408=""),"",IF(E408="",'確認申請書'!D408,E408))</f>
      </c>
      <c r="AS408" s="338"/>
      <c r="AT408" s="338"/>
      <c r="AU408" s="338"/>
      <c r="AV408" s="338"/>
      <c r="AW408" s="338"/>
      <c r="AX408" s="338"/>
      <c r="AY408" s="338"/>
      <c r="AZ408" s="338"/>
      <c r="BA408" s="338"/>
      <c r="BB408" s="338"/>
      <c r="BC408" s="338"/>
      <c r="BD408" s="338"/>
      <c r="BE408" s="338"/>
      <c r="BF408" s="338"/>
      <c r="BG408" s="338"/>
      <c r="BH408" s="338"/>
      <c r="BI408" s="338"/>
      <c r="BJ408" s="338"/>
      <c r="BK408" s="338"/>
      <c r="BL408" s="338"/>
      <c r="BM408" s="338"/>
      <c r="BN408" s="338"/>
      <c r="BO408" s="338"/>
      <c r="BP408" s="338"/>
      <c r="BQ408" s="338"/>
      <c r="BR408" s="338"/>
      <c r="BS408" s="338"/>
      <c r="BT408" s="338"/>
      <c r="BU408" s="338"/>
      <c r="BV408" s="338"/>
      <c r="BW408" s="7"/>
      <c r="BX408" s="128"/>
      <c r="BY408" s="7"/>
      <c r="BZ408" s="7"/>
      <c r="CA408" s="7"/>
      <c r="CB408" s="7"/>
      <c r="CC408" s="7"/>
      <c r="CD408" s="7"/>
      <c r="CE408" s="7"/>
      <c r="CF408" s="7"/>
      <c r="CG408" s="7"/>
      <c r="CH408" s="7"/>
      <c r="CI408" s="7"/>
    </row>
    <row r="409" spans="1:87" s="13" customFormat="1" ht="7.5" customHeight="1">
      <c r="A409" s="168"/>
      <c r="B409" s="169"/>
      <c r="C409" s="124"/>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60"/>
      <c r="AJ409" s="7"/>
      <c r="AK409" s="128"/>
      <c r="AL409" s="7"/>
      <c r="AM409" s="7"/>
      <c r="AN409" s="7"/>
      <c r="AO409" s="7"/>
      <c r="AP409" s="124"/>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60"/>
      <c r="BW409" s="7"/>
      <c r="BX409" s="128"/>
      <c r="BY409" s="7"/>
      <c r="BZ409" s="7"/>
      <c r="CA409" s="7"/>
      <c r="CB409" s="7"/>
      <c r="CC409" s="7"/>
      <c r="CD409" s="7"/>
      <c r="CE409" s="7"/>
      <c r="CF409" s="7"/>
      <c r="CG409" s="7"/>
      <c r="CH409" s="7"/>
      <c r="CI409" s="7"/>
    </row>
    <row r="410" spans="1:87" s="13" customFormat="1" ht="7.5" customHeight="1">
      <c r="A410" s="168"/>
      <c r="B410" s="169"/>
      <c r="C410" s="124"/>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61"/>
      <c r="AJ410" s="7"/>
      <c r="AK410" s="128"/>
      <c r="AL410" s="7"/>
      <c r="AM410" s="7"/>
      <c r="AN410" s="7"/>
      <c r="AO410" s="7"/>
      <c r="AP410" s="124"/>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61"/>
      <c r="BW410" s="7"/>
      <c r="BX410" s="128"/>
      <c r="BY410" s="7"/>
      <c r="BZ410" s="7"/>
      <c r="CA410" s="7"/>
      <c r="CB410" s="7"/>
      <c r="CC410" s="7"/>
      <c r="CD410" s="7"/>
      <c r="CE410" s="7"/>
      <c r="CF410" s="7"/>
      <c r="CG410" s="7"/>
      <c r="CH410" s="7"/>
      <c r="CI410" s="7"/>
    </row>
    <row r="411" spans="1:87" s="13" customFormat="1" ht="25.5">
      <c r="A411" s="168"/>
      <c r="B411" s="169"/>
      <c r="C411" s="124"/>
      <c r="D411" s="65" t="s">
        <v>676</v>
      </c>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I411" s="7"/>
      <c r="AJ411" s="7"/>
      <c r="AK411" s="128"/>
      <c r="AL411" s="7"/>
      <c r="AM411" s="7"/>
      <c r="AN411" s="7"/>
      <c r="AO411" s="7"/>
      <c r="AP411" s="124"/>
      <c r="AQ411" s="65" t="s">
        <v>676</v>
      </c>
      <c r="AR411" s="65"/>
      <c r="AS411" s="65"/>
      <c r="AT411" s="65"/>
      <c r="AU411" s="65"/>
      <c r="AV411" s="65"/>
      <c r="AW411" s="65"/>
      <c r="AX411" s="65"/>
      <c r="AY411" s="65"/>
      <c r="AZ411" s="65"/>
      <c r="BA411" s="65"/>
      <c r="BB411" s="65"/>
      <c r="BC411" s="65"/>
      <c r="BD411" s="65"/>
      <c r="BE411" s="65"/>
      <c r="BF411" s="65"/>
      <c r="BG411" s="65"/>
      <c r="BH411" s="65"/>
      <c r="BI411" s="65"/>
      <c r="BJ411" s="65"/>
      <c r="BK411" s="65"/>
      <c r="BL411" s="65"/>
      <c r="BM411" s="65"/>
      <c r="BN411" s="65"/>
      <c r="BO411" s="65"/>
      <c r="BP411" s="65"/>
      <c r="BQ411" s="65"/>
      <c r="BR411" s="65"/>
      <c r="BS411" s="65"/>
      <c r="BV411" s="7"/>
      <c r="BW411" s="7"/>
      <c r="BX411" s="128"/>
      <c r="BY411" s="7"/>
      <c r="BZ411" s="7"/>
      <c r="CA411" s="7"/>
      <c r="CB411" s="7"/>
      <c r="CC411" s="7"/>
      <c r="CD411" s="7"/>
      <c r="CE411" s="7"/>
      <c r="CF411" s="7"/>
      <c r="CG411" s="7"/>
      <c r="CH411" s="7"/>
      <c r="CI411" s="7"/>
    </row>
    <row r="412" spans="1:87" s="13" customFormat="1" ht="27.75" customHeight="1">
      <c r="A412" s="168"/>
      <c r="B412" s="169"/>
      <c r="C412" s="124"/>
      <c r="D412" s="65"/>
      <c r="E412" s="65" t="s">
        <v>583</v>
      </c>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131"/>
      <c r="AL412" s="65"/>
      <c r="AM412" s="7"/>
      <c r="AN412" s="7"/>
      <c r="AO412" s="7"/>
      <c r="AP412" s="124"/>
      <c r="AQ412" s="65"/>
      <c r="AR412" s="65" t="s">
        <v>583</v>
      </c>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7"/>
      <c r="BS412" s="66"/>
      <c r="BT412" s="65"/>
      <c r="BU412" s="7"/>
      <c r="BV412" s="66"/>
      <c r="BW412" s="65"/>
      <c r="BX412" s="131"/>
      <c r="BY412" s="65"/>
      <c r="BZ412" s="7"/>
      <c r="CA412" s="7"/>
      <c r="CB412" s="7"/>
      <c r="CC412" s="7"/>
      <c r="CD412" s="7"/>
      <c r="CE412" s="7"/>
      <c r="CF412" s="7"/>
      <c r="CG412" s="7"/>
      <c r="CH412" s="7"/>
      <c r="CI412" s="7"/>
    </row>
    <row r="413" spans="1:87" s="13" customFormat="1" ht="27.75" customHeight="1">
      <c r="A413" s="168"/>
      <c r="B413" s="169" t="str">
        <f>IF(AND(T413="□",Q413="□"),"□","■")</f>
        <v>□</v>
      </c>
      <c r="C413" s="124"/>
      <c r="D413" s="65"/>
      <c r="E413" s="65"/>
      <c r="F413" s="65" t="s">
        <v>587</v>
      </c>
      <c r="G413" s="65"/>
      <c r="H413" s="65"/>
      <c r="I413" s="65"/>
      <c r="J413" s="65"/>
      <c r="K413" s="65"/>
      <c r="L413" s="65"/>
      <c r="M413" s="65"/>
      <c r="N413" s="65"/>
      <c r="O413" s="65"/>
      <c r="P413" s="65"/>
      <c r="Q413" s="231" t="s">
        <v>39</v>
      </c>
      <c r="R413" s="66" t="s">
        <v>64</v>
      </c>
      <c r="S413" s="65"/>
      <c r="T413" s="231" t="s">
        <v>39</v>
      </c>
      <c r="U413" s="66" t="s">
        <v>65</v>
      </c>
      <c r="V413" s="65"/>
      <c r="W413" s="65"/>
      <c r="X413" s="65"/>
      <c r="Y413" s="65"/>
      <c r="Z413" s="65"/>
      <c r="AA413" s="65"/>
      <c r="AB413" s="65"/>
      <c r="AC413" s="65"/>
      <c r="AD413" s="65"/>
      <c r="AE413" s="65"/>
      <c r="AF413" s="65"/>
      <c r="AG413" s="65"/>
      <c r="AH413" s="65"/>
      <c r="AI413" s="65"/>
      <c r="AJ413" s="7"/>
      <c r="AK413" s="128"/>
      <c r="AL413" s="7"/>
      <c r="AM413" s="7"/>
      <c r="AN413" s="7"/>
      <c r="AO413" s="7"/>
      <c r="AP413" s="124"/>
      <c r="AQ413" s="65"/>
      <c r="AR413" s="65"/>
      <c r="AS413" s="65" t="s">
        <v>587</v>
      </c>
      <c r="AT413" s="65"/>
      <c r="AU413" s="65"/>
      <c r="AV413" s="65"/>
      <c r="AW413" s="65"/>
      <c r="AX413" s="65"/>
      <c r="AY413" s="65"/>
      <c r="AZ413" s="65"/>
      <c r="BA413" s="65"/>
      <c r="BB413" s="65"/>
      <c r="BC413" s="65"/>
      <c r="BD413" s="65" t="str">
        <f>IF($B$413="□",'確認申請書'!P413,Q413)</f>
        <v>□</v>
      </c>
      <c r="BE413" s="65" t="str">
        <f>IF($B$414="□",'確認申請書'!Q413,R413)</f>
        <v>有</v>
      </c>
      <c r="BF413" s="65"/>
      <c r="BG413" s="65" t="str">
        <f>IF(B413="□",'確認申請書'!S413,T413)</f>
        <v>□</v>
      </c>
      <c r="BH413" s="65" t="str">
        <f>IF($B$414="□",'確認申請書'!T413,U413)</f>
        <v>無</v>
      </c>
      <c r="BI413" s="65"/>
      <c r="BJ413" s="65"/>
      <c r="BK413" s="65"/>
      <c r="BL413" s="65"/>
      <c r="BM413" s="65"/>
      <c r="BN413" s="65"/>
      <c r="BO413" s="65"/>
      <c r="BP413" s="65"/>
      <c r="BQ413" s="65"/>
      <c r="BR413" s="65"/>
      <c r="BS413" s="65"/>
      <c r="BV413" s="7"/>
      <c r="BW413" s="7"/>
      <c r="BX413" s="128"/>
      <c r="BY413" s="7"/>
      <c r="BZ413" s="7"/>
      <c r="CA413" s="7"/>
      <c r="CB413" s="7"/>
      <c r="CC413" s="7"/>
      <c r="CD413" s="7"/>
      <c r="CE413" s="7"/>
      <c r="CF413" s="7"/>
      <c r="CG413" s="7"/>
      <c r="CH413" s="7"/>
      <c r="CI413" s="7"/>
    </row>
    <row r="414" spans="1:87" s="13" customFormat="1" ht="27.75" customHeight="1">
      <c r="A414" s="168"/>
      <c r="B414" s="169" t="str">
        <f>IF(AND(AH414="□",AE414="□"),"□","■")</f>
        <v>□</v>
      </c>
      <c r="C414" s="124"/>
      <c r="D414" s="65"/>
      <c r="E414" s="65" t="s">
        <v>582</v>
      </c>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231" t="s">
        <v>39</v>
      </c>
      <c r="AF414" s="66" t="s">
        <v>64</v>
      </c>
      <c r="AG414" s="65"/>
      <c r="AH414" s="231" t="s">
        <v>39</v>
      </c>
      <c r="AI414" s="66" t="s">
        <v>65</v>
      </c>
      <c r="AJ414" s="65"/>
      <c r="AK414" s="131"/>
      <c r="AL414" s="65"/>
      <c r="AM414" s="7"/>
      <c r="AN414" s="7"/>
      <c r="AO414" s="7"/>
      <c r="AP414" s="124"/>
      <c r="AQ414" s="65"/>
      <c r="AR414" s="65" t="s">
        <v>586</v>
      </c>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7" t="str">
        <f>IF($B$414="□",'確認申請書'!AD414,AE414)</f>
        <v>□</v>
      </c>
      <c r="BS414" s="66" t="s">
        <v>64</v>
      </c>
      <c r="BT414" s="65"/>
      <c r="BU414" s="7" t="str">
        <f>IF($B$414="□",'確認申請書'!AG414,AH414)</f>
        <v>□</v>
      </c>
      <c r="BV414" s="66" t="s">
        <v>65</v>
      </c>
      <c r="BW414" s="65"/>
      <c r="BX414" s="131"/>
      <c r="BY414" s="65"/>
      <c r="BZ414" s="7"/>
      <c r="CA414" s="7"/>
      <c r="CB414" s="7"/>
      <c r="CC414" s="7"/>
      <c r="CD414" s="7"/>
      <c r="CE414" s="7"/>
      <c r="CF414" s="7"/>
      <c r="CG414" s="7"/>
      <c r="CH414" s="7"/>
      <c r="CI414" s="7"/>
    </row>
    <row r="415" spans="1:87" s="13" customFormat="1" ht="27.75" customHeight="1">
      <c r="A415" s="168"/>
      <c r="B415" s="169"/>
      <c r="C415" s="124"/>
      <c r="D415" s="65"/>
      <c r="E415" s="65" t="s">
        <v>590</v>
      </c>
      <c r="F415" s="65"/>
      <c r="G415" s="65"/>
      <c r="H415" s="65"/>
      <c r="I415" s="65"/>
      <c r="J415" s="65"/>
      <c r="K415" s="65"/>
      <c r="L415" s="65"/>
      <c r="M415" s="65"/>
      <c r="N415" s="65"/>
      <c r="O415" s="65"/>
      <c r="P415" s="65"/>
      <c r="Q415" s="65"/>
      <c r="R415" s="65"/>
      <c r="S415" s="65"/>
      <c r="T415" s="65"/>
      <c r="U415" s="65"/>
      <c r="V415" s="65"/>
      <c r="W415" s="65"/>
      <c r="X415" s="65"/>
      <c r="Y415" s="65"/>
      <c r="Z415" s="65" t="s">
        <v>38</v>
      </c>
      <c r="AA415" s="461"/>
      <c r="AB415" s="461"/>
      <c r="AC415" s="461"/>
      <c r="AD415" s="461"/>
      <c r="AE415" s="461"/>
      <c r="AF415" s="461"/>
      <c r="AG415" s="66" t="s">
        <v>35</v>
      </c>
      <c r="AI415" s="7"/>
      <c r="AJ415" s="7"/>
      <c r="AK415" s="128"/>
      <c r="AL415" s="7"/>
      <c r="AM415" s="7"/>
      <c r="AN415" s="7"/>
      <c r="AO415" s="7"/>
      <c r="AP415" s="124"/>
      <c r="AQ415" s="65"/>
      <c r="AR415" s="65" t="s">
        <v>590</v>
      </c>
      <c r="AS415" s="65"/>
      <c r="AT415" s="65"/>
      <c r="AU415" s="65"/>
      <c r="AV415" s="65"/>
      <c r="AW415" s="65"/>
      <c r="AX415" s="65"/>
      <c r="AY415" s="65"/>
      <c r="AZ415" s="65"/>
      <c r="BA415" s="65"/>
      <c r="BB415" s="65"/>
      <c r="BC415" s="65"/>
      <c r="BD415" s="65"/>
      <c r="BE415" s="65"/>
      <c r="BF415" s="65"/>
      <c r="BG415" s="65"/>
      <c r="BH415" s="65"/>
      <c r="BI415" s="65"/>
      <c r="BJ415" s="65"/>
      <c r="BK415" s="65"/>
      <c r="BL415" s="65"/>
      <c r="BM415" s="65" t="s">
        <v>38</v>
      </c>
      <c r="BN415" s="496">
        <f>IF(AND(AA415="",'確認申請書'!Z415=""),"",IF(AA415="",'確認申請書'!Z415,AA415))</f>
      </c>
      <c r="BO415" s="496"/>
      <c r="BP415" s="496"/>
      <c r="BQ415" s="496"/>
      <c r="BR415" s="496"/>
      <c r="BS415" s="496"/>
      <c r="BT415" s="66" t="s">
        <v>35</v>
      </c>
      <c r="BU415" s="7"/>
      <c r="BV415" s="7"/>
      <c r="BW415" s="7"/>
      <c r="BX415" s="128"/>
      <c r="BY415" s="7"/>
      <c r="BZ415" s="7"/>
      <c r="CA415" s="7"/>
      <c r="CB415" s="7"/>
      <c r="CC415" s="7"/>
      <c r="CD415" s="7"/>
      <c r="CE415" s="7"/>
      <c r="CF415" s="7"/>
      <c r="CG415" s="7"/>
      <c r="CH415" s="7"/>
      <c r="CI415" s="7"/>
    </row>
    <row r="416" spans="1:87" s="13" customFormat="1" ht="27.75" customHeight="1">
      <c r="A416" s="168"/>
      <c r="B416" s="169"/>
      <c r="C416" s="124"/>
      <c r="D416" s="65"/>
      <c r="E416" s="65" t="s">
        <v>591</v>
      </c>
      <c r="F416" s="65"/>
      <c r="G416" s="65"/>
      <c r="H416" s="65"/>
      <c r="I416" s="65"/>
      <c r="J416" s="65"/>
      <c r="K416" s="65"/>
      <c r="L416" s="65"/>
      <c r="M416" s="65"/>
      <c r="N416" s="65"/>
      <c r="O416" s="65"/>
      <c r="P416" s="65" t="s">
        <v>38</v>
      </c>
      <c r="Q416" s="461"/>
      <c r="R416" s="461"/>
      <c r="S416" s="461"/>
      <c r="T416" s="461"/>
      <c r="U416" s="461"/>
      <c r="V416" s="461"/>
      <c r="W416" s="66" t="s">
        <v>35</v>
      </c>
      <c r="Y416" s="65"/>
      <c r="Z416" s="65"/>
      <c r="AA416" s="65"/>
      <c r="AB416" s="65"/>
      <c r="AC416" s="65"/>
      <c r="AD416" s="65"/>
      <c r="AE416" s="65"/>
      <c r="AF416" s="65"/>
      <c r="AI416" s="7"/>
      <c r="AJ416" s="7"/>
      <c r="AK416" s="128"/>
      <c r="AL416" s="7"/>
      <c r="AM416" s="7"/>
      <c r="AN416" s="7"/>
      <c r="AO416" s="7"/>
      <c r="AP416" s="124"/>
      <c r="AQ416" s="65"/>
      <c r="AR416" s="65" t="s">
        <v>591</v>
      </c>
      <c r="AS416" s="65"/>
      <c r="AT416" s="65"/>
      <c r="AU416" s="65"/>
      <c r="AV416" s="65"/>
      <c r="AW416" s="65"/>
      <c r="AX416" s="65"/>
      <c r="AY416" s="65"/>
      <c r="AZ416" s="65"/>
      <c r="BA416" s="65"/>
      <c r="BB416" s="65"/>
      <c r="BC416" s="65" t="s">
        <v>38</v>
      </c>
      <c r="BD416" s="496">
        <f>IF(AND(Q416="",'確認申請書'!P416=""),"",IF(Q416="",'確認申請書'!P416,Q416))</f>
      </c>
      <c r="BE416" s="496"/>
      <c r="BF416" s="496"/>
      <c r="BG416" s="496"/>
      <c r="BH416" s="496"/>
      <c r="BI416" s="496"/>
      <c r="BJ416" s="66" t="s">
        <v>35</v>
      </c>
      <c r="BK416" s="7"/>
      <c r="BL416" s="65"/>
      <c r="BM416" s="65"/>
      <c r="BN416" s="65"/>
      <c r="BO416" s="65"/>
      <c r="BP416" s="65"/>
      <c r="BQ416" s="65"/>
      <c r="BR416" s="65"/>
      <c r="BS416" s="65"/>
      <c r="BT416" s="7"/>
      <c r="BU416" s="7"/>
      <c r="BV416" s="7"/>
      <c r="BW416" s="7"/>
      <c r="BX416" s="128"/>
      <c r="BY416" s="7"/>
      <c r="BZ416" s="7"/>
      <c r="CA416" s="7"/>
      <c r="CB416" s="7"/>
      <c r="CC416" s="7"/>
      <c r="CD416" s="7"/>
      <c r="CE416" s="7"/>
      <c r="CF416" s="7"/>
      <c r="CG416" s="7"/>
      <c r="CH416" s="7"/>
      <c r="CI416" s="7"/>
    </row>
    <row r="417" spans="1:87" s="13" customFormat="1" ht="27.75" customHeight="1">
      <c r="A417" s="168"/>
      <c r="B417" s="169"/>
      <c r="C417" s="124"/>
      <c r="D417" s="65"/>
      <c r="E417" s="65" t="s">
        <v>592</v>
      </c>
      <c r="F417" s="65"/>
      <c r="G417" s="65"/>
      <c r="H417" s="65"/>
      <c r="I417" s="65"/>
      <c r="J417" s="65"/>
      <c r="K417" s="65"/>
      <c r="L417" s="65"/>
      <c r="M417" s="65"/>
      <c r="N417" s="65"/>
      <c r="O417" s="65"/>
      <c r="P417" s="65"/>
      <c r="Q417" s="231" t="s">
        <v>39</v>
      </c>
      <c r="R417" s="65" t="s">
        <v>593</v>
      </c>
      <c r="S417" s="65"/>
      <c r="T417" s="65"/>
      <c r="U417" s="66"/>
      <c r="V417" s="65"/>
      <c r="W417" s="65"/>
      <c r="X417" s="65"/>
      <c r="Y417" s="65"/>
      <c r="Z417" s="65"/>
      <c r="AA417" s="65"/>
      <c r="AB417" s="65"/>
      <c r="AC417" s="65"/>
      <c r="AD417" s="65"/>
      <c r="AE417" s="65"/>
      <c r="AF417" s="65"/>
      <c r="AI417" s="7"/>
      <c r="AJ417" s="7"/>
      <c r="AK417" s="128"/>
      <c r="AL417" s="7"/>
      <c r="AM417" s="7"/>
      <c r="AN417" s="7"/>
      <c r="AO417" s="7"/>
      <c r="AP417" s="124"/>
      <c r="AQ417" s="65"/>
      <c r="AR417" s="65" t="s">
        <v>592</v>
      </c>
      <c r="AS417" s="65"/>
      <c r="AT417" s="65"/>
      <c r="AU417" s="65"/>
      <c r="AV417" s="65"/>
      <c r="AW417" s="65"/>
      <c r="AX417" s="65"/>
      <c r="AY417" s="65"/>
      <c r="AZ417" s="65"/>
      <c r="BA417" s="65"/>
      <c r="BB417" s="65"/>
      <c r="BC417" s="65"/>
      <c r="BD417" s="76" t="str">
        <f>IF(Q417="□",'確認申請書'!P417,Q417)</f>
        <v>□</v>
      </c>
      <c r="BE417" s="65" t="s">
        <v>593</v>
      </c>
      <c r="BF417" s="65"/>
      <c r="BG417" s="65"/>
      <c r="BH417" s="66"/>
      <c r="BI417" s="65"/>
      <c r="BJ417" s="65"/>
      <c r="BK417" s="65"/>
      <c r="BL417" s="65"/>
      <c r="BM417" s="65"/>
      <c r="BN417" s="65"/>
      <c r="BO417" s="65"/>
      <c r="BP417" s="65"/>
      <c r="BQ417" s="65"/>
      <c r="BR417" s="65"/>
      <c r="BS417" s="65"/>
      <c r="BT417" s="7"/>
      <c r="BU417" s="7"/>
      <c r="BV417" s="7"/>
      <c r="BW417" s="7"/>
      <c r="BX417" s="128"/>
      <c r="BY417" s="7"/>
      <c r="BZ417" s="7"/>
      <c r="CA417" s="7"/>
      <c r="CB417" s="7"/>
      <c r="CC417" s="7"/>
      <c r="CD417" s="7"/>
      <c r="CE417" s="7"/>
      <c r="CF417" s="7"/>
      <c r="CG417" s="7"/>
      <c r="CH417" s="7"/>
      <c r="CI417" s="7"/>
    </row>
    <row r="418" spans="1:87" s="13" customFormat="1" ht="27.75" customHeight="1">
      <c r="A418" s="168"/>
      <c r="B418" s="169"/>
      <c r="C418" s="124"/>
      <c r="D418" s="65"/>
      <c r="E418" s="65"/>
      <c r="F418" s="65"/>
      <c r="G418" s="65"/>
      <c r="H418" s="65"/>
      <c r="I418" s="65"/>
      <c r="J418" s="65"/>
      <c r="K418" s="65"/>
      <c r="L418" s="65"/>
      <c r="M418" s="65"/>
      <c r="N418" s="65"/>
      <c r="O418" s="65"/>
      <c r="P418" s="65"/>
      <c r="Q418" s="231" t="s">
        <v>39</v>
      </c>
      <c r="R418" s="65" t="s">
        <v>594</v>
      </c>
      <c r="Y418" s="65"/>
      <c r="Z418" s="65"/>
      <c r="AA418" s="65"/>
      <c r="AB418" s="65"/>
      <c r="AC418" s="65"/>
      <c r="AD418" s="65"/>
      <c r="AE418" s="65"/>
      <c r="AF418" s="65"/>
      <c r="AI418" s="7"/>
      <c r="AJ418" s="7"/>
      <c r="AK418" s="128"/>
      <c r="AL418" s="7"/>
      <c r="AM418" s="7"/>
      <c r="AN418" s="7"/>
      <c r="AO418" s="7"/>
      <c r="AP418" s="124"/>
      <c r="AQ418" s="65"/>
      <c r="AR418" s="65"/>
      <c r="AS418" s="65"/>
      <c r="AT418" s="65"/>
      <c r="AU418" s="65"/>
      <c r="AV418" s="65"/>
      <c r="AW418" s="65"/>
      <c r="AX418" s="65"/>
      <c r="AY418" s="65"/>
      <c r="AZ418" s="65"/>
      <c r="BA418" s="65"/>
      <c r="BB418" s="65"/>
      <c r="BC418" s="65"/>
      <c r="BD418" s="76" t="str">
        <f>IF(Q418="□",'確認申請書'!P418,Q418)</f>
        <v>□</v>
      </c>
      <c r="BE418" s="65" t="s">
        <v>594</v>
      </c>
      <c r="BF418" s="7"/>
      <c r="BG418" s="7"/>
      <c r="BH418" s="7"/>
      <c r="BI418" s="7"/>
      <c r="BJ418" s="7"/>
      <c r="BK418" s="7"/>
      <c r="BL418" s="65"/>
      <c r="BM418" s="65"/>
      <c r="BN418" s="65"/>
      <c r="BO418" s="65"/>
      <c r="BP418" s="65"/>
      <c r="BQ418" s="65"/>
      <c r="BR418" s="65"/>
      <c r="BS418" s="65"/>
      <c r="BT418" s="7"/>
      <c r="BU418" s="7"/>
      <c r="BV418" s="7"/>
      <c r="BW418" s="7"/>
      <c r="BX418" s="128"/>
      <c r="BY418" s="7"/>
      <c r="BZ418" s="7"/>
      <c r="CA418" s="7"/>
      <c r="CB418" s="7"/>
      <c r="CC418" s="7"/>
      <c r="CD418" s="7"/>
      <c r="CE418" s="7"/>
      <c r="CF418" s="7"/>
      <c r="CG418" s="7"/>
      <c r="CH418" s="7"/>
      <c r="CI418" s="7"/>
    </row>
    <row r="419" spans="1:87" s="13" customFormat="1" ht="27.75" customHeight="1">
      <c r="A419" s="168"/>
      <c r="B419" s="169"/>
      <c r="C419" s="124"/>
      <c r="D419" s="65"/>
      <c r="E419" s="65" t="s">
        <v>644</v>
      </c>
      <c r="F419" s="65"/>
      <c r="G419" s="65"/>
      <c r="H419" s="65"/>
      <c r="I419" s="65"/>
      <c r="J419" s="65"/>
      <c r="K419" s="65"/>
      <c r="L419" s="65"/>
      <c r="M419" s="65"/>
      <c r="N419" s="65"/>
      <c r="O419" s="65"/>
      <c r="P419" s="65"/>
      <c r="Q419" s="65"/>
      <c r="R419" s="65"/>
      <c r="S419" s="65"/>
      <c r="T419" s="65"/>
      <c r="U419" s="66"/>
      <c r="V419" s="65"/>
      <c r="W419" s="65"/>
      <c r="X419" s="65"/>
      <c r="Y419" s="65"/>
      <c r="Z419" s="65"/>
      <c r="AA419" s="65"/>
      <c r="AB419" s="65"/>
      <c r="AC419" s="65"/>
      <c r="AD419" s="65"/>
      <c r="AE419" s="65"/>
      <c r="AF419" s="65"/>
      <c r="AI419" s="7"/>
      <c r="AJ419" s="7"/>
      <c r="AK419" s="128"/>
      <c r="AL419" s="7"/>
      <c r="AM419" s="7"/>
      <c r="AN419" s="7"/>
      <c r="AO419" s="7"/>
      <c r="AP419" s="124"/>
      <c r="AQ419" s="65"/>
      <c r="AR419" s="65" t="s">
        <v>644</v>
      </c>
      <c r="AS419" s="65"/>
      <c r="AT419" s="65"/>
      <c r="AU419" s="65"/>
      <c r="AV419" s="65"/>
      <c r="AW419" s="65"/>
      <c r="AX419" s="65"/>
      <c r="AY419" s="65"/>
      <c r="AZ419" s="65"/>
      <c r="BA419" s="65"/>
      <c r="BB419" s="65"/>
      <c r="BC419" s="65"/>
      <c r="BD419" s="65"/>
      <c r="BE419" s="65"/>
      <c r="BF419" s="65"/>
      <c r="BG419" s="65"/>
      <c r="BH419" s="66"/>
      <c r="BI419" s="65"/>
      <c r="BJ419" s="65"/>
      <c r="BK419" s="65"/>
      <c r="BL419" s="65"/>
      <c r="BM419" s="65"/>
      <c r="BN419" s="65"/>
      <c r="BO419" s="65"/>
      <c r="BP419" s="65"/>
      <c r="BQ419" s="65"/>
      <c r="BR419" s="65"/>
      <c r="BS419" s="65"/>
      <c r="BT419" s="7"/>
      <c r="BU419" s="7"/>
      <c r="BV419" s="7"/>
      <c r="BW419" s="7"/>
      <c r="BX419" s="128"/>
      <c r="BY419" s="7"/>
      <c r="BZ419" s="7"/>
      <c r="CA419" s="7"/>
      <c r="CB419" s="7"/>
      <c r="CC419" s="7"/>
      <c r="CD419" s="7"/>
      <c r="CE419" s="7"/>
      <c r="CF419" s="7"/>
      <c r="CG419" s="7"/>
      <c r="CH419" s="7"/>
      <c r="CI419" s="7"/>
    </row>
    <row r="420" spans="1:87" s="13" customFormat="1" ht="27.75" customHeight="1">
      <c r="A420" s="168"/>
      <c r="B420" s="169"/>
      <c r="C420" s="124"/>
      <c r="D420" s="65"/>
      <c r="E420" s="65"/>
      <c r="F420" s="65"/>
      <c r="G420" s="65"/>
      <c r="H420" s="65"/>
      <c r="I420" s="448"/>
      <c r="J420" s="448"/>
      <c r="K420" s="448"/>
      <c r="L420" s="448"/>
      <c r="M420" s="448"/>
      <c r="N420" s="448"/>
      <c r="O420" s="448"/>
      <c r="P420" s="448"/>
      <c r="Q420" s="448"/>
      <c r="R420" s="448"/>
      <c r="S420" s="448"/>
      <c r="T420" s="448"/>
      <c r="U420" s="448"/>
      <c r="V420" s="448"/>
      <c r="W420" s="448"/>
      <c r="X420" s="448"/>
      <c r="Y420" s="448"/>
      <c r="Z420" s="448"/>
      <c r="AA420" s="448"/>
      <c r="AB420" s="448"/>
      <c r="AC420" s="448"/>
      <c r="AD420" s="448"/>
      <c r="AE420" s="448"/>
      <c r="AF420" s="448"/>
      <c r="AG420" s="448"/>
      <c r="AH420" s="448"/>
      <c r="AI420" s="448"/>
      <c r="AJ420" s="7"/>
      <c r="AK420" s="128"/>
      <c r="AL420" s="7"/>
      <c r="AM420" s="7"/>
      <c r="AN420" s="7"/>
      <c r="AO420" s="7"/>
      <c r="AP420" s="124"/>
      <c r="AQ420" s="65"/>
      <c r="AR420" s="65"/>
      <c r="AS420" s="65"/>
      <c r="AT420" s="65"/>
      <c r="AU420" s="65"/>
      <c r="AV420" s="462">
        <f>IF(AND(I420="",'確認申請書'!H420=""),"",IF(I420="",'確認申請書'!H420,I420))</f>
      </c>
      <c r="AW420" s="462"/>
      <c r="AX420" s="462"/>
      <c r="AY420" s="462"/>
      <c r="AZ420" s="462"/>
      <c r="BA420" s="462"/>
      <c r="BB420" s="462"/>
      <c r="BC420" s="462"/>
      <c r="BD420" s="462"/>
      <c r="BE420" s="462"/>
      <c r="BF420" s="462"/>
      <c r="BG420" s="462"/>
      <c r="BH420" s="462"/>
      <c r="BI420" s="462"/>
      <c r="BJ420" s="462"/>
      <c r="BK420" s="462"/>
      <c r="BL420" s="462"/>
      <c r="BM420" s="462"/>
      <c r="BN420" s="462"/>
      <c r="BO420" s="462"/>
      <c r="BP420" s="462"/>
      <c r="BQ420" s="462"/>
      <c r="BR420" s="462"/>
      <c r="BS420" s="462"/>
      <c r="BT420" s="462"/>
      <c r="BU420" s="462"/>
      <c r="BV420" s="462"/>
      <c r="BW420" s="7"/>
      <c r="BX420" s="128"/>
      <c r="BY420" s="7"/>
      <c r="BZ420" s="7"/>
      <c r="CA420" s="7"/>
      <c r="CB420" s="7"/>
      <c r="CC420" s="7"/>
      <c r="CD420" s="7"/>
      <c r="CE420" s="7"/>
      <c r="CF420" s="7"/>
      <c r="CG420" s="7"/>
      <c r="CH420" s="7"/>
      <c r="CI420" s="7"/>
    </row>
    <row r="421" spans="1:87" s="13" customFormat="1" ht="7.5" customHeight="1">
      <c r="A421" s="168"/>
      <c r="B421" s="169"/>
      <c r="C421" s="124"/>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60"/>
      <c r="AJ421" s="7"/>
      <c r="AK421" s="128"/>
      <c r="AL421" s="7"/>
      <c r="AM421" s="7"/>
      <c r="AN421" s="7"/>
      <c r="AO421" s="7"/>
      <c r="AP421" s="124"/>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60"/>
      <c r="BW421" s="7"/>
      <c r="BX421" s="128"/>
      <c r="BY421" s="7"/>
      <c r="BZ421" s="7"/>
      <c r="CA421" s="7"/>
      <c r="CB421" s="7"/>
      <c r="CC421" s="7"/>
      <c r="CD421" s="7"/>
      <c r="CE421" s="7"/>
      <c r="CF421" s="7"/>
      <c r="CG421" s="7"/>
      <c r="CH421" s="7"/>
      <c r="CI421" s="7"/>
    </row>
    <row r="422" spans="1:87" s="13" customFormat="1" ht="7.5" customHeight="1">
      <c r="A422" s="168"/>
      <c r="B422" s="169"/>
      <c r="C422" s="124"/>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61"/>
      <c r="AJ422" s="7"/>
      <c r="AK422" s="128"/>
      <c r="AL422" s="7"/>
      <c r="AM422" s="7"/>
      <c r="AN422" s="7"/>
      <c r="AO422" s="7"/>
      <c r="AP422" s="124"/>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61"/>
      <c r="BW422" s="7"/>
      <c r="BX422" s="128"/>
      <c r="BY422" s="7"/>
      <c r="BZ422" s="7"/>
      <c r="CA422" s="7"/>
      <c r="CB422" s="7"/>
      <c r="CC422" s="7"/>
      <c r="CD422" s="7"/>
      <c r="CE422" s="7"/>
      <c r="CF422" s="7"/>
      <c r="CG422" s="7"/>
      <c r="CH422" s="7"/>
      <c r="CI422" s="7"/>
    </row>
    <row r="423" spans="1:87" s="13" customFormat="1" ht="25.5">
      <c r="A423" s="168"/>
      <c r="B423" s="169"/>
      <c r="C423" s="124"/>
      <c r="D423" s="64" t="s">
        <v>677</v>
      </c>
      <c r="E423" s="64"/>
      <c r="F423" s="64"/>
      <c r="G423" s="64"/>
      <c r="H423" s="64"/>
      <c r="I423" s="64"/>
      <c r="J423" s="64"/>
      <c r="K423" s="64"/>
      <c r="L423" s="64"/>
      <c r="M423" s="64"/>
      <c r="N423" s="64"/>
      <c r="O423" s="34" t="s">
        <v>1</v>
      </c>
      <c r="P423" s="262" t="s">
        <v>2</v>
      </c>
      <c r="Q423" s="262"/>
      <c r="R423" s="262"/>
      <c r="S423" s="262"/>
      <c r="T423" s="262"/>
      <c r="U423" s="13" t="s">
        <v>3</v>
      </c>
      <c r="V423" s="34" t="s">
        <v>1</v>
      </c>
      <c r="W423" s="274" t="s">
        <v>67</v>
      </c>
      <c r="X423" s="274"/>
      <c r="Y423" s="274"/>
      <c r="Z423" s="274"/>
      <c r="AA423" s="274"/>
      <c r="AB423" s="13" t="s">
        <v>3</v>
      </c>
      <c r="AC423" s="34" t="s">
        <v>1</v>
      </c>
      <c r="AD423" s="262" t="s">
        <v>4</v>
      </c>
      <c r="AE423" s="262"/>
      <c r="AF423" s="262"/>
      <c r="AG423" s="262"/>
      <c r="AH423" s="262"/>
      <c r="AI423" s="7" t="s">
        <v>3</v>
      </c>
      <c r="AJ423" s="7"/>
      <c r="AK423" s="128"/>
      <c r="AL423" s="7"/>
      <c r="AM423" s="7"/>
      <c r="AN423" s="7"/>
      <c r="AO423" s="7"/>
      <c r="AP423" s="124"/>
      <c r="AQ423" s="64" t="s">
        <v>677</v>
      </c>
      <c r="AR423" s="64"/>
      <c r="AS423" s="64"/>
      <c r="AT423" s="64"/>
      <c r="AU423" s="64"/>
      <c r="AV423" s="64"/>
      <c r="AW423" s="64"/>
      <c r="AX423" s="64"/>
      <c r="AY423" s="64"/>
      <c r="AZ423" s="64"/>
      <c r="BA423" s="64"/>
      <c r="BB423" s="34" t="s">
        <v>1</v>
      </c>
      <c r="BC423" s="262" t="s">
        <v>2</v>
      </c>
      <c r="BD423" s="262"/>
      <c r="BE423" s="262"/>
      <c r="BF423" s="262"/>
      <c r="BG423" s="262"/>
      <c r="BH423" s="13" t="s">
        <v>3</v>
      </c>
      <c r="BI423" s="34" t="s">
        <v>1</v>
      </c>
      <c r="BJ423" s="274" t="s">
        <v>67</v>
      </c>
      <c r="BK423" s="274"/>
      <c r="BL423" s="274"/>
      <c r="BM423" s="274"/>
      <c r="BN423" s="274"/>
      <c r="BO423" s="13" t="s">
        <v>3</v>
      </c>
      <c r="BP423" s="34" t="s">
        <v>1</v>
      </c>
      <c r="BQ423" s="262" t="s">
        <v>4</v>
      </c>
      <c r="BR423" s="262"/>
      <c r="BS423" s="262"/>
      <c r="BT423" s="262"/>
      <c r="BU423" s="262"/>
      <c r="BV423" s="7" t="s">
        <v>3</v>
      </c>
      <c r="BW423" s="7"/>
      <c r="BX423" s="128"/>
      <c r="BY423" s="7"/>
      <c r="BZ423" s="7"/>
      <c r="CA423" s="7"/>
      <c r="CB423" s="7"/>
      <c r="CC423" s="7"/>
      <c r="CD423" s="7"/>
      <c r="CE423" s="7"/>
      <c r="CF423" s="7"/>
      <c r="CG423" s="7"/>
      <c r="CH423" s="7"/>
      <c r="CI423" s="7"/>
    </row>
    <row r="424" spans="1:87" s="13" customFormat="1" ht="27.75" customHeight="1">
      <c r="A424" s="168"/>
      <c r="B424" s="169"/>
      <c r="C424" s="124"/>
      <c r="D424" s="64"/>
      <c r="E424" s="64" t="s">
        <v>66</v>
      </c>
      <c r="F424" s="64"/>
      <c r="G424" s="64"/>
      <c r="H424" s="64"/>
      <c r="I424" s="64"/>
      <c r="J424" s="70" t="s">
        <v>1</v>
      </c>
      <c r="K424" s="455"/>
      <c r="L424" s="455"/>
      <c r="M424" s="64" t="s">
        <v>125</v>
      </c>
      <c r="N424" s="64" t="s">
        <v>3</v>
      </c>
      <c r="O424" s="34" t="s">
        <v>1</v>
      </c>
      <c r="P424" s="434"/>
      <c r="Q424" s="434"/>
      <c r="R424" s="434"/>
      <c r="S424" s="434"/>
      <c r="T424" s="13" t="s">
        <v>28</v>
      </c>
      <c r="U424" s="13" t="s">
        <v>3</v>
      </c>
      <c r="V424" s="34" t="s">
        <v>1</v>
      </c>
      <c r="W424" s="434"/>
      <c r="X424" s="434"/>
      <c r="Y424" s="434"/>
      <c r="Z424" s="434"/>
      <c r="AA424" s="13" t="s">
        <v>28</v>
      </c>
      <c r="AB424" s="13" t="s">
        <v>3</v>
      </c>
      <c r="AC424" s="34" t="s">
        <v>1</v>
      </c>
      <c r="AD424" s="330">
        <f>IF(P424="","",P424+W424)</f>
      </c>
      <c r="AE424" s="330"/>
      <c r="AF424" s="330"/>
      <c r="AG424" s="330"/>
      <c r="AH424" s="13" t="s">
        <v>28</v>
      </c>
      <c r="AI424" s="7" t="s">
        <v>3</v>
      </c>
      <c r="AJ424" s="7"/>
      <c r="AK424" s="128"/>
      <c r="AL424" s="7"/>
      <c r="AM424" s="7"/>
      <c r="AN424" s="7"/>
      <c r="AO424" s="7"/>
      <c r="AP424" s="124"/>
      <c r="AQ424" s="64"/>
      <c r="AR424" s="64" t="s">
        <v>66</v>
      </c>
      <c r="AS424" s="64"/>
      <c r="AT424" s="64"/>
      <c r="AU424" s="64"/>
      <c r="AV424" s="64"/>
      <c r="AW424" s="70" t="s">
        <v>1</v>
      </c>
      <c r="AX424" s="423">
        <f>IF(AND(K424="",'確認申請書'!J424=""),"",IF(K424="",'確認申請書'!J424,K424))</f>
      </c>
      <c r="AY424" s="423"/>
      <c r="AZ424" s="64" t="s">
        <v>125</v>
      </c>
      <c r="BA424" s="64" t="s">
        <v>3</v>
      </c>
      <c r="BB424" s="34" t="s">
        <v>1</v>
      </c>
      <c r="BC424" s="483">
        <f>IF(AND(P424="",'確認申請書'!O424=""),"",IF(P424="",'確認申請書'!O424,P424))</f>
      </c>
      <c r="BD424" s="483"/>
      <c r="BE424" s="483">
        <f>IF(AND(R424="",'確認申請書'!Q424=""),"",IF(R424="",'確認申請書'!Q424,R424))</f>
      </c>
      <c r="BF424" s="483"/>
      <c r="BG424" s="13" t="s">
        <v>28</v>
      </c>
      <c r="BH424" s="13" t="s">
        <v>3</v>
      </c>
      <c r="BI424" s="34" t="s">
        <v>1</v>
      </c>
      <c r="BJ424" s="483">
        <f>IF(AND(W424="",'確認申請書'!V424=""),"",IF(W424="",'確認申請書'!V424,W424))</f>
      </c>
      <c r="BK424" s="483"/>
      <c r="BL424" s="483">
        <f>IF(AND(Y424="",'確認申請書'!X424=""),"",IF(Y424="",'確認申請書'!X424,Y424))</f>
      </c>
      <c r="BM424" s="483"/>
      <c r="BN424" s="13" t="s">
        <v>28</v>
      </c>
      <c r="BO424" s="13" t="s">
        <v>3</v>
      </c>
      <c r="BP424" s="34" t="s">
        <v>1</v>
      </c>
      <c r="BQ424" s="483">
        <f>IF(BC424="","",IF(BJ424="",BC424,BC424+BJ424))</f>
      </c>
      <c r="BR424" s="483"/>
      <c r="BS424" s="483"/>
      <c r="BT424" s="483"/>
      <c r="BU424" s="13" t="s">
        <v>28</v>
      </c>
      <c r="BV424" s="7" t="s">
        <v>3</v>
      </c>
      <c r="BW424" s="7"/>
      <c r="BX424" s="128"/>
      <c r="BY424" s="7"/>
      <c r="BZ424" s="7"/>
      <c r="CA424" s="7"/>
      <c r="CB424" s="7"/>
      <c r="CC424" s="7"/>
      <c r="CD424" s="7"/>
      <c r="CE424" s="7"/>
      <c r="CF424" s="7"/>
      <c r="CG424" s="7"/>
      <c r="CH424" s="7"/>
      <c r="CI424" s="7"/>
    </row>
    <row r="425" spans="1:87" s="13" customFormat="1" ht="27.75" customHeight="1">
      <c r="A425" s="168"/>
      <c r="B425" s="169"/>
      <c r="C425" s="124"/>
      <c r="D425" s="64"/>
      <c r="E425" s="64"/>
      <c r="F425" s="64"/>
      <c r="G425" s="64"/>
      <c r="H425" s="64"/>
      <c r="I425" s="65"/>
      <c r="J425" s="70" t="s">
        <v>1</v>
      </c>
      <c r="K425" s="453"/>
      <c r="L425" s="453"/>
      <c r="M425" s="64" t="s">
        <v>125</v>
      </c>
      <c r="N425" s="64" t="s">
        <v>3</v>
      </c>
      <c r="O425" s="34" t="s">
        <v>1</v>
      </c>
      <c r="P425" s="434"/>
      <c r="Q425" s="434"/>
      <c r="R425" s="434"/>
      <c r="S425" s="434"/>
      <c r="T425" s="13" t="s">
        <v>28</v>
      </c>
      <c r="U425" s="13" t="s">
        <v>3</v>
      </c>
      <c r="V425" s="34" t="s">
        <v>1</v>
      </c>
      <c r="W425" s="434"/>
      <c r="X425" s="434"/>
      <c r="Y425" s="434"/>
      <c r="Z425" s="434"/>
      <c r="AA425" s="13" t="s">
        <v>28</v>
      </c>
      <c r="AB425" s="13" t="s">
        <v>3</v>
      </c>
      <c r="AC425" s="34" t="s">
        <v>1</v>
      </c>
      <c r="AD425" s="330">
        <f>IF(P425="","",P425+W425)</f>
      </c>
      <c r="AE425" s="330"/>
      <c r="AF425" s="330"/>
      <c r="AG425" s="330"/>
      <c r="AH425" s="13" t="s">
        <v>28</v>
      </c>
      <c r="AI425" s="7" t="s">
        <v>3</v>
      </c>
      <c r="AJ425" s="7"/>
      <c r="AK425" s="128"/>
      <c r="AL425" s="7"/>
      <c r="AM425" s="7"/>
      <c r="AN425" s="7"/>
      <c r="AO425" s="7"/>
      <c r="AP425" s="124"/>
      <c r="AQ425" s="64"/>
      <c r="AR425" s="64"/>
      <c r="AS425" s="64"/>
      <c r="AT425" s="64"/>
      <c r="AU425" s="64"/>
      <c r="AV425" s="65"/>
      <c r="AW425" s="70" t="s">
        <v>1</v>
      </c>
      <c r="AX425" s="423">
        <f>IF(AND(K425="",'確認申請書'!J425=""),"",IF(K425="",'確認申請書'!J425,K425))</f>
      </c>
      <c r="AY425" s="423"/>
      <c r="AZ425" s="64" t="s">
        <v>125</v>
      </c>
      <c r="BA425" s="64" t="s">
        <v>3</v>
      </c>
      <c r="BB425" s="34" t="s">
        <v>1</v>
      </c>
      <c r="BC425" s="483">
        <f>IF(AND(P425="",'確認申請書'!O425=""),"",IF(P425="",'確認申請書'!O425,P425))</f>
      </c>
      <c r="BD425" s="483"/>
      <c r="BE425" s="483">
        <f>IF(AND(R425="",'確認申請書'!Q425=""),"",IF(R425="",'確認申請書'!Q425,R425))</f>
      </c>
      <c r="BF425" s="483"/>
      <c r="BG425" s="13" t="s">
        <v>28</v>
      </c>
      <c r="BH425" s="13" t="s">
        <v>3</v>
      </c>
      <c r="BI425" s="34" t="s">
        <v>1</v>
      </c>
      <c r="BJ425" s="483">
        <f>IF(AND(W425="",'確認申請書'!V425=""),"",IF(W425="",'確認申請書'!V425,W425))</f>
      </c>
      <c r="BK425" s="483"/>
      <c r="BL425" s="483">
        <f>IF(AND(Y425="",'確認申請書'!X425=""),"",IF(Y425="",'確認申請書'!X425,Y425))</f>
      </c>
      <c r="BM425" s="483"/>
      <c r="BN425" s="13" t="s">
        <v>28</v>
      </c>
      <c r="BO425" s="13" t="s">
        <v>3</v>
      </c>
      <c r="BP425" s="34" t="s">
        <v>1</v>
      </c>
      <c r="BQ425" s="483">
        <f>IF(BC425="","",IF(BJ425="",BC425,BC425+BJ425))</f>
      </c>
      <c r="BR425" s="483"/>
      <c r="BS425" s="483"/>
      <c r="BT425" s="483"/>
      <c r="BU425" s="13" t="s">
        <v>28</v>
      </c>
      <c r="BV425" s="7" t="s">
        <v>3</v>
      </c>
      <c r="BW425" s="7"/>
      <c r="BX425" s="128"/>
      <c r="BY425" s="7"/>
      <c r="BZ425" s="7"/>
      <c r="CA425" s="7"/>
      <c r="CB425" s="7"/>
      <c r="CC425" s="7"/>
      <c r="CD425" s="7"/>
      <c r="CE425" s="7"/>
      <c r="CF425" s="7"/>
      <c r="CG425" s="7"/>
      <c r="CH425" s="7"/>
      <c r="CI425" s="7"/>
    </row>
    <row r="426" spans="1:87" s="13" customFormat="1" ht="27.75" customHeight="1">
      <c r="A426" s="168"/>
      <c r="B426" s="169"/>
      <c r="C426" s="124"/>
      <c r="D426" s="64"/>
      <c r="E426" s="64"/>
      <c r="F426" s="64"/>
      <c r="G426" s="64"/>
      <c r="H426" s="64"/>
      <c r="I426" s="65"/>
      <c r="J426" s="70" t="s">
        <v>1</v>
      </c>
      <c r="K426" s="453"/>
      <c r="L426" s="453"/>
      <c r="M426" s="64" t="s">
        <v>125</v>
      </c>
      <c r="N426" s="64" t="s">
        <v>3</v>
      </c>
      <c r="O426" s="34" t="s">
        <v>1</v>
      </c>
      <c r="P426" s="434"/>
      <c r="Q426" s="434"/>
      <c r="R426" s="434"/>
      <c r="S426" s="434"/>
      <c r="T426" s="13" t="s">
        <v>28</v>
      </c>
      <c r="U426" s="13" t="s">
        <v>3</v>
      </c>
      <c r="V426" s="34" t="s">
        <v>1</v>
      </c>
      <c r="W426" s="434"/>
      <c r="X426" s="434"/>
      <c r="Y426" s="434"/>
      <c r="Z426" s="434"/>
      <c r="AA426" s="13" t="s">
        <v>28</v>
      </c>
      <c r="AB426" s="13" t="s">
        <v>3</v>
      </c>
      <c r="AC426" s="34" t="s">
        <v>1</v>
      </c>
      <c r="AD426" s="330">
        <f>IF(P426="","",P426+W426)</f>
      </c>
      <c r="AE426" s="330"/>
      <c r="AF426" s="330"/>
      <c r="AG426" s="330"/>
      <c r="AH426" s="13" t="s">
        <v>28</v>
      </c>
      <c r="AI426" s="7" t="s">
        <v>3</v>
      </c>
      <c r="AJ426" s="7"/>
      <c r="AK426" s="128"/>
      <c r="AL426" s="7"/>
      <c r="AM426" s="7"/>
      <c r="AN426" s="7"/>
      <c r="AO426" s="7"/>
      <c r="AP426" s="124"/>
      <c r="AQ426" s="64"/>
      <c r="AR426" s="64"/>
      <c r="AS426" s="64"/>
      <c r="AT426" s="64"/>
      <c r="AU426" s="64"/>
      <c r="AV426" s="65"/>
      <c r="AW426" s="70" t="s">
        <v>1</v>
      </c>
      <c r="AX426" s="423">
        <f>IF(AND(K426="",'確認申請書'!J426=""),"",IF(K426="",'確認申請書'!J426,K426))</f>
      </c>
      <c r="AY426" s="423"/>
      <c r="AZ426" s="64" t="s">
        <v>125</v>
      </c>
      <c r="BA426" s="64" t="s">
        <v>3</v>
      </c>
      <c r="BB426" s="34" t="s">
        <v>1</v>
      </c>
      <c r="BC426" s="483">
        <f>IF(AND(P426="",'確認申請書'!O426=""),"",IF(P426="",'確認申請書'!O426,P426))</f>
      </c>
      <c r="BD426" s="483"/>
      <c r="BE426" s="483">
        <f>IF(AND(R426="",'確認申請書'!Q426=""),"",IF(R426="",'確認申請書'!Q426,R426))</f>
      </c>
      <c r="BF426" s="483"/>
      <c r="BG426" s="13" t="s">
        <v>28</v>
      </c>
      <c r="BH426" s="13" t="s">
        <v>3</v>
      </c>
      <c r="BI426" s="34" t="s">
        <v>1</v>
      </c>
      <c r="BJ426" s="483">
        <f>IF(AND(W426="",'確認申請書'!V426=""),"",IF(W426="",'確認申請書'!V426,W426))</f>
      </c>
      <c r="BK426" s="483"/>
      <c r="BL426" s="483">
        <f>IF(AND(Y426="",'確認申請書'!X426=""),"",IF(Y426="",'確認申請書'!X426,Y426))</f>
      </c>
      <c r="BM426" s="483"/>
      <c r="BN426" s="13" t="s">
        <v>28</v>
      </c>
      <c r="BO426" s="13" t="s">
        <v>3</v>
      </c>
      <c r="BP426" s="34" t="s">
        <v>1</v>
      </c>
      <c r="BQ426" s="483">
        <f>IF(BC426="","",IF(BJ426="",BC426,BC426+BJ426))</f>
      </c>
      <c r="BR426" s="483"/>
      <c r="BS426" s="483"/>
      <c r="BT426" s="483"/>
      <c r="BU426" s="13" t="s">
        <v>28</v>
      </c>
      <c r="BV426" s="7" t="s">
        <v>3</v>
      </c>
      <c r="BW426" s="7"/>
      <c r="BX426" s="128"/>
      <c r="BY426" s="7"/>
      <c r="BZ426" s="7"/>
      <c r="CA426" s="7"/>
      <c r="CB426" s="7"/>
      <c r="CC426" s="7"/>
      <c r="CD426" s="7"/>
      <c r="CE426" s="7"/>
      <c r="CF426" s="7"/>
      <c r="CG426" s="7"/>
      <c r="CH426" s="7"/>
      <c r="CI426" s="7"/>
    </row>
    <row r="427" spans="1:87" s="13" customFormat="1" ht="27.75" customHeight="1">
      <c r="A427" s="168"/>
      <c r="B427" s="169"/>
      <c r="C427" s="124"/>
      <c r="D427" s="64"/>
      <c r="E427" s="64"/>
      <c r="F427" s="64"/>
      <c r="G427" s="64"/>
      <c r="H427" s="64"/>
      <c r="I427" s="65"/>
      <c r="J427" s="70" t="s">
        <v>1</v>
      </c>
      <c r="K427" s="453"/>
      <c r="L427" s="453"/>
      <c r="M427" s="64" t="s">
        <v>125</v>
      </c>
      <c r="N427" s="64" t="s">
        <v>3</v>
      </c>
      <c r="O427" s="34" t="s">
        <v>1</v>
      </c>
      <c r="P427" s="434"/>
      <c r="Q427" s="434"/>
      <c r="R427" s="434"/>
      <c r="S427" s="434"/>
      <c r="T427" s="13" t="s">
        <v>28</v>
      </c>
      <c r="U427" s="13" t="s">
        <v>3</v>
      </c>
      <c r="V427" s="34" t="s">
        <v>1</v>
      </c>
      <c r="W427" s="434"/>
      <c r="X427" s="434"/>
      <c r="Y427" s="434"/>
      <c r="Z427" s="434"/>
      <c r="AA427" s="13" t="s">
        <v>28</v>
      </c>
      <c r="AB427" s="13" t="s">
        <v>3</v>
      </c>
      <c r="AC427" s="34" t="s">
        <v>1</v>
      </c>
      <c r="AD427" s="330">
        <f>IF(P427="","",P427+W427)</f>
      </c>
      <c r="AE427" s="330"/>
      <c r="AF427" s="330"/>
      <c r="AG427" s="330"/>
      <c r="AH427" s="13" t="s">
        <v>28</v>
      </c>
      <c r="AI427" s="7" t="s">
        <v>3</v>
      </c>
      <c r="AJ427" s="7"/>
      <c r="AK427" s="128"/>
      <c r="AL427" s="7"/>
      <c r="AM427" s="7"/>
      <c r="AN427" s="7"/>
      <c r="AO427" s="7"/>
      <c r="AP427" s="124"/>
      <c r="AQ427" s="64"/>
      <c r="AR427" s="64"/>
      <c r="AS427" s="64"/>
      <c r="AT427" s="64"/>
      <c r="AU427" s="64"/>
      <c r="AV427" s="65"/>
      <c r="AW427" s="70" t="s">
        <v>1</v>
      </c>
      <c r="AX427" s="423">
        <f>IF(AND(K427="",'確認申請書'!J427=""),"",IF(K427="",'確認申請書'!J427,K427))</f>
      </c>
      <c r="AY427" s="423"/>
      <c r="AZ427" s="64" t="s">
        <v>125</v>
      </c>
      <c r="BA427" s="64" t="s">
        <v>3</v>
      </c>
      <c r="BB427" s="34" t="s">
        <v>1</v>
      </c>
      <c r="BC427" s="483">
        <f>IF(AND(P427="",'確認申請書'!O427=""),"",IF(P427="",'確認申請書'!O427,P427))</f>
      </c>
      <c r="BD427" s="483"/>
      <c r="BE427" s="483">
        <f>IF(AND(R427="",'確認申請書'!Q427=""),"",IF(R427="",'確認申請書'!Q427,R427))</f>
      </c>
      <c r="BF427" s="483"/>
      <c r="BG427" s="13" t="s">
        <v>28</v>
      </c>
      <c r="BH427" s="13" t="s">
        <v>3</v>
      </c>
      <c r="BI427" s="34" t="s">
        <v>1</v>
      </c>
      <c r="BJ427" s="483">
        <f>IF(AND(W427="",'確認申請書'!V427=""),"",IF(W427="",'確認申請書'!V427,W427))</f>
      </c>
      <c r="BK427" s="483"/>
      <c r="BL427" s="483">
        <f>IF(AND(Y427="",'確認申請書'!X427=""),"",IF(Y427="",'確認申請書'!X427,Y427))</f>
      </c>
      <c r="BM427" s="483"/>
      <c r="BN427" s="13" t="s">
        <v>28</v>
      </c>
      <c r="BO427" s="13" t="s">
        <v>3</v>
      </c>
      <c r="BP427" s="34" t="s">
        <v>1</v>
      </c>
      <c r="BQ427" s="483">
        <f>IF(BC427="","",IF(BJ427="",BC427,BC427+BJ427))</f>
      </c>
      <c r="BR427" s="483"/>
      <c r="BS427" s="483"/>
      <c r="BT427" s="483"/>
      <c r="BU427" s="13" t="s">
        <v>28</v>
      </c>
      <c r="BV427" s="7" t="s">
        <v>3</v>
      </c>
      <c r="BW427" s="7"/>
      <c r="BX427" s="128"/>
      <c r="BY427" s="7"/>
      <c r="BZ427" s="7"/>
      <c r="CA427" s="7"/>
      <c r="CB427" s="7"/>
      <c r="CC427" s="7"/>
      <c r="CD427" s="7"/>
      <c r="CE427" s="7"/>
      <c r="CF427" s="7"/>
      <c r="CG427" s="7"/>
      <c r="CH427" s="7"/>
      <c r="CI427" s="7"/>
    </row>
    <row r="428" spans="1:87" s="13" customFormat="1" ht="27.75" customHeight="1">
      <c r="A428" s="168"/>
      <c r="B428" s="169"/>
      <c r="C428" s="124"/>
      <c r="D428" s="64"/>
      <c r="E428" s="64" t="s">
        <v>68</v>
      </c>
      <c r="F428" s="64"/>
      <c r="G428" s="64"/>
      <c r="H428" s="64"/>
      <c r="I428" s="65"/>
      <c r="J428" s="67"/>
      <c r="K428" s="65"/>
      <c r="L428" s="67"/>
      <c r="M428" s="67"/>
      <c r="N428" s="67"/>
      <c r="O428" s="34" t="s">
        <v>1</v>
      </c>
      <c r="P428" s="330">
        <f>IF(P424="","",SUM(P424:S427))</f>
      </c>
      <c r="Q428" s="330"/>
      <c r="R428" s="330"/>
      <c r="S428" s="330"/>
      <c r="T428" s="13" t="s">
        <v>28</v>
      </c>
      <c r="U428" s="13" t="s">
        <v>3</v>
      </c>
      <c r="V428" s="34" t="s">
        <v>1</v>
      </c>
      <c r="W428" s="330">
        <f>IF(W424="","",SUM(W424:Z427))</f>
      </c>
      <c r="X428" s="330"/>
      <c r="Y428" s="330"/>
      <c r="Z428" s="330"/>
      <c r="AA428" s="13" t="s">
        <v>28</v>
      </c>
      <c r="AB428" s="13" t="s">
        <v>3</v>
      </c>
      <c r="AC428" s="34" t="s">
        <v>1</v>
      </c>
      <c r="AD428" s="330">
        <f>IF(P428="","",SUM(AD424:AG427))</f>
      </c>
      <c r="AE428" s="330"/>
      <c r="AF428" s="330"/>
      <c r="AG428" s="330"/>
      <c r="AH428" s="13" t="s">
        <v>28</v>
      </c>
      <c r="AI428" s="7" t="s">
        <v>3</v>
      </c>
      <c r="AJ428" s="7"/>
      <c r="AK428" s="128"/>
      <c r="AL428" s="7"/>
      <c r="AM428" s="7"/>
      <c r="AN428" s="7"/>
      <c r="AO428" s="7"/>
      <c r="AP428" s="124"/>
      <c r="AQ428" s="64"/>
      <c r="AR428" s="64" t="s">
        <v>68</v>
      </c>
      <c r="AS428" s="64"/>
      <c r="AT428" s="64"/>
      <c r="AU428" s="64"/>
      <c r="AV428" s="65"/>
      <c r="AW428" s="67"/>
      <c r="AX428" s="65"/>
      <c r="AY428" s="67"/>
      <c r="AZ428" s="67"/>
      <c r="BA428" s="67"/>
      <c r="BB428" s="34" t="s">
        <v>1</v>
      </c>
      <c r="BC428" s="483">
        <f>IF(BC424="","",SUM(BC424:BF427))</f>
      </c>
      <c r="BD428" s="483"/>
      <c r="BE428" s="483"/>
      <c r="BF428" s="483"/>
      <c r="BG428" s="13" t="s">
        <v>28</v>
      </c>
      <c r="BH428" s="13" t="s">
        <v>3</v>
      </c>
      <c r="BI428" s="34" t="s">
        <v>1</v>
      </c>
      <c r="BJ428" s="483">
        <f>IF(BJ424="","",SUM(BJ424:BM427))</f>
      </c>
      <c r="BK428" s="483"/>
      <c r="BL428" s="483"/>
      <c r="BM428" s="483"/>
      <c r="BN428" s="13" t="s">
        <v>28</v>
      </c>
      <c r="BO428" s="13" t="s">
        <v>3</v>
      </c>
      <c r="BP428" s="34" t="s">
        <v>1</v>
      </c>
      <c r="BQ428" s="483">
        <f>IF(BC428="","",IF(BJ428="",BC428,BC428+BJ428))</f>
      </c>
      <c r="BR428" s="483"/>
      <c r="BS428" s="483"/>
      <c r="BT428" s="483"/>
      <c r="BU428" s="13" t="s">
        <v>28</v>
      </c>
      <c r="BV428" s="7" t="s">
        <v>3</v>
      </c>
      <c r="BW428" s="7"/>
      <c r="BX428" s="128"/>
      <c r="BY428" s="7"/>
      <c r="BZ428" s="7"/>
      <c r="CA428" s="7"/>
      <c r="CB428" s="7"/>
      <c r="CC428" s="7"/>
      <c r="CD428" s="7"/>
      <c r="CE428" s="7"/>
      <c r="CF428" s="7"/>
      <c r="CG428" s="7"/>
      <c r="CH428" s="7"/>
      <c r="CI428" s="7"/>
    </row>
    <row r="429" spans="1:87" s="13" customFormat="1" ht="7.5" customHeight="1">
      <c r="A429" s="168"/>
      <c r="B429" s="169"/>
      <c r="C429" s="124"/>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60"/>
      <c r="AJ429" s="7"/>
      <c r="AK429" s="128"/>
      <c r="AL429" s="7"/>
      <c r="AM429" s="7"/>
      <c r="AN429" s="7"/>
      <c r="AO429" s="7"/>
      <c r="AP429" s="124"/>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60"/>
      <c r="BW429" s="7"/>
      <c r="BX429" s="128"/>
      <c r="BY429" s="7"/>
      <c r="BZ429" s="7"/>
      <c r="CA429" s="7"/>
      <c r="CB429" s="7"/>
      <c r="CC429" s="7"/>
      <c r="CD429" s="7"/>
      <c r="CE429" s="7"/>
      <c r="CF429" s="7"/>
      <c r="CG429" s="7"/>
      <c r="CH429" s="7"/>
      <c r="CI429" s="7"/>
    </row>
    <row r="430" spans="1:87" s="13" customFormat="1" ht="7.5" customHeight="1">
      <c r="A430" s="168"/>
      <c r="B430" s="169"/>
      <c r="C430" s="124"/>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61"/>
      <c r="AJ430" s="7"/>
      <c r="AK430" s="128"/>
      <c r="AL430" s="7"/>
      <c r="AM430" s="7"/>
      <c r="AN430" s="7"/>
      <c r="AO430" s="7"/>
      <c r="AP430" s="124"/>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61"/>
      <c r="BW430" s="7"/>
      <c r="BX430" s="128"/>
      <c r="BY430" s="7"/>
      <c r="BZ430" s="7"/>
      <c r="CA430" s="7"/>
      <c r="CB430" s="7"/>
      <c r="CC430" s="7"/>
      <c r="CD430" s="7"/>
      <c r="CE430" s="7"/>
      <c r="CF430" s="7"/>
      <c r="CG430" s="7"/>
      <c r="CH430" s="7"/>
      <c r="CI430" s="7"/>
    </row>
    <row r="431" spans="1:87" s="13" customFormat="1" ht="7.5" customHeight="1">
      <c r="A431" s="168"/>
      <c r="B431" s="169"/>
      <c r="C431" s="124"/>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7"/>
      <c r="AM431" s="7"/>
      <c r="AN431" s="7"/>
      <c r="AO431" s="7"/>
      <c r="AP431" s="124"/>
      <c r="AQ431" s="128"/>
      <c r="AR431" s="128"/>
      <c r="AS431" s="128"/>
      <c r="AT431" s="128"/>
      <c r="AU431" s="128"/>
      <c r="AV431" s="128"/>
      <c r="AW431" s="128"/>
      <c r="AX431" s="128"/>
      <c r="AY431" s="128"/>
      <c r="AZ431" s="128"/>
      <c r="BA431" s="128"/>
      <c r="BB431" s="128"/>
      <c r="BC431" s="128"/>
      <c r="BD431" s="128"/>
      <c r="BE431" s="128"/>
      <c r="BF431" s="128"/>
      <c r="BG431" s="128"/>
      <c r="BH431" s="128"/>
      <c r="BI431" s="128"/>
      <c r="BJ431" s="128"/>
      <c r="BK431" s="128"/>
      <c r="BL431" s="128"/>
      <c r="BM431" s="128"/>
      <c r="BN431" s="128"/>
      <c r="BO431" s="128"/>
      <c r="BP431" s="128"/>
      <c r="BQ431" s="128"/>
      <c r="BR431" s="128"/>
      <c r="BS431" s="128"/>
      <c r="BT431" s="128"/>
      <c r="BU431" s="128"/>
      <c r="BV431" s="128"/>
      <c r="BW431" s="128"/>
      <c r="BX431" s="128"/>
      <c r="BY431" s="7"/>
      <c r="BZ431" s="7"/>
      <c r="CA431" s="7"/>
      <c r="CB431" s="7"/>
      <c r="CC431" s="7"/>
      <c r="CD431" s="7"/>
      <c r="CE431" s="7"/>
      <c r="CF431" s="7"/>
      <c r="CG431" s="7"/>
      <c r="CH431" s="7"/>
      <c r="CI431" s="7"/>
    </row>
    <row r="432" spans="1:87" s="13" customFormat="1" ht="30" customHeight="1">
      <c r="A432" s="168"/>
      <c r="B432" s="169"/>
      <c r="C432" s="124"/>
      <c r="D432" s="4"/>
      <c r="E432" s="1"/>
      <c r="F432" s="1"/>
      <c r="G432" s="1"/>
      <c r="H432" s="1"/>
      <c r="I432" s="1"/>
      <c r="J432" s="1"/>
      <c r="K432" s="1"/>
      <c r="L432" s="1"/>
      <c r="M432" s="1"/>
      <c r="N432" s="1"/>
      <c r="O432" s="1"/>
      <c r="P432" s="1"/>
      <c r="Q432" s="1"/>
      <c r="R432" s="1"/>
      <c r="S432" s="1"/>
      <c r="T432" s="1" t="s">
        <v>664</v>
      </c>
      <c r="U432" s="1"/>
      <c r="V432" s="1"/>
      <c r="W432" s="1"/>
      <c r="X432" s="1"/>
      <c r="Y432" s="1"/>
      <c r="Z432" s="1"/>
      <c r="AA432" s="1"/>
      <c r="AB432" s="1"/>
      <c r="AC432" s="1"/>
      <c r="AD432" s="1"/>
      <c r="AE432" s="1"/>
      <c r="AF432" s="1"/>
      <c r="AG432" s="1"/>
      <c r="AH432" s="1"/>
      <c r="AI432" s="1"/>
      <c r="AJ432" s="7"/>
      <c r="AK432" s="128"/>
      <c r="AL432" s="7"/>
      <c r="AM432" s="8" t="s">
        <v>505</v>
      </c>
      <c r="AN432" s="7"/>
      <c r="AO432" s="7"/>
      <c r="AP432" s="124"/>
      <c r="AQ432" s="27"/>
      <c r="AR432" s="23"/>
      <c r="AS432" s="23"/>
      <c r="AT432" s="23"/>
      <c r="AU432" s="23"/>
      <c r="AV432" s="23"/>
      <c r="AW432" s="23"/>
      <c r="AX432" s="23"/>
      <c r="AY432" s="23"/>
      <c r="AZ432" s="23"/>
      <c r="BA432" s="23"/>
      <c r="BB432" s="23"/>
      <c r="BC432" s="23"/>
      <c r="BD432" s="23"/>
      <c r="BE432" s="23"/>
      <c r="BF432" s="23"/>
      <c r="BG432" s="23" t="s">
        <v>664</v>
      </c>
      <c r="BH432" s="23"/>
      <c r="BI432" s="23"/>
      <c r="BJ432" s="23"/>
      <c r="BK432" s="23"/>
      <c r="BL432" s="23"/>
      <c r="BM432" s="23"/>
      <c r="BN432" s="23"/>
      <c r="BO432" s="23"/>
      <c r="BP432" s="23"/>
      <c r="BQ432" s="23"/>
      <c r="BR432" s="23"/>
      <c r="BS432" s="23"/>
      <c r="BT432" s="23"/>
      <c r="BU432" s="23"/>
      <c r="BV432" s="23"/>
      <c r="BW432" s="60"/>
      <c r="BX432" s="128"/>
      <c r="BY432" s="7"/>
      <c r="BZ432" s="8" t="s">
        <v>684</v>
      </c>
      <c r="CA432" s="7"/>
      <c r="CB432" s="7"/>
      <c r="CC432" s="7"/>
      <c r="CD432" s="7"/>
      <c r="CE432" s="7"/>
      <c r="CF432" s="7"/>
      <c r="CG432" s="7"/>
      <c r="CH432" s="7"/>
      <c r="CI432" s="7"/>
    </row>
    <row r="433" spans="1:87" s="13" customFormat="1" ht="25.5">
      <c r="A433" s="168"/>
      <c r="B433" s="169"/>
      <c r="C433" s="124"/>
      <c r="D433" s="65" t="s">
        <v>646</v>
      </c>
      <c r="E433" s="65"/>
      <c r="F433" s="65"/>
      <c r="G433" s="65"/>
      <c r="H433" s="65"/>
      <c r="I433" s="450"/>
      <c r="J433" s="450"/>
      <c r="K433" s="450"/>
      <c r="L433" s="450"/>
      <c r="M433" s="450"/>
      <c r="N433" s="450"/>
      <c r="O433" s="450"/>
      <c r="P433" s="450"/>
      <c r="Q433" s="450"/>
      <c r="R433" s="450"/>
      <c r="S433" s="450"/>
      <c r="T433" s="450"/>
      <c r="U433" s="450"/>
      <c r="V433" s="450"/>
      <c r="W433" s="450"/>
      <c r="X433" s="450"/>
      <c r="Y433" s="450"/>
      <c r="Z433" s="450"/>
      <c r="AA433" s="450"/>
      <c r="AB433" s="450"/>
      <c r="AC433" s="450"/>
      <c r="AD433" s="450"/>
      <c r="AE433" s="450"/>
      <c r="AF433" s="450"/>
      <c r="AG433" s="450"/>
      <c r="AH433" s="450"/>
      <c r="AI433" s="450"/>
      <c r="AJ433" s="7"/>
      <c r="AK433" s="128"/>
      <c r="AL433" s="7"/>
      <c r="AM433" s="7"/>
      <c r="AN433" s="7"/>
      <c r="AO433" s="7"/>
      <c r="AP433" s="124"/>
      <c r="AQ433" s="65" t="s">
        <v>646</v>
      </c>
      <c r="AR433" s="65"/>
      <c r="AS433" s="65"/>
      <c r="AT433" s="65"/>
      <c r="AU433" s="65"/>
      <c r="AV433" s="338">
        <f>IF(AND(I433="",'確認申請書'!H434=""),"",IF(I433="",'確認申請書'!H434,I433))</f>
      </c>
      <c r="AW433" s="338"/>
      <c r="AX433" s="338"/>
      <c r="AY433" s="338"/>
      <c r="AZ433" s="338"/>
      <c r="BA433" s="338"/>
      <c r="BB433" s="338"/>
      <c r="BC433" s="338"/>
      <c r="BD433" s="338"/>
      <c r="BE433" s="338"/>
      <c r="BF433" s="338"/>
      <c r="BG433" s="338"/>
      <c r="BH433" s="338"/>
      <c r="BI433" s="338"/>
      <c r="BJ433" s="338"/>
      <c r="BK433" s="338"/>
      <c r="BL433" s="338"/>
      <c r="BM433" s="338"/>
      <c r="BN433" s="338"/>
      <c r="BO433" s="338"/>
      <c r="BP433" s="338"/>
      <c r="BQ433" s="338"/>
      <c r="BR433" s="338"/>
      <c r="BS433" s="338"/>
      <c r="BT433" s="338"/>
      <c r="BU433" s="338"/>
      <c r="BV433" s="338"/>
      <c r="BW433" s="7"/>
      <c r="BX433" s="128"/>
      <c r="BY433" s="7"/>
      <c r="BZ433" s="7"/>
      <c r="CA433" s="7"/>
      <c r="CB433" s="7"/>
      <c r="CC433" s="7"/>
      <c r="CD433" s="7"/>
      <c r="CE433" s="7"/>
      <c r="CF433" s="7"/>
      <c r="CG433" s="7"/>
      <c r="CH433" s="7"/>
      <c r="CI433" s="7"/>
    </row>
    <row r="434" spans="1:87" s="13" customFormat="1" ht="7.5" customHeight="1">
      <c r="A434" s="168"/>
      <c r="B434" s="169"/>
      <c r="C434" s="124"/>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60"/>
      <c r="AJ434" s="7"/>
      <c r="AK434" s="128"/>
      <c r="AL434" s="7"/>
      <c r="AM434" s="7"/>
      <c r="AN434" s="7"/>
      <c r="AO434" s="7"/>
      <c r="AP434" s="124"/>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60"/>
      <c r="BW434" s="7"/>
      <c r="BX434" s="128"/>
      <c r="BY434" s="7"/>
      <c r="BZ434" s="7"/>
      <c r="CA434" s="7"/>
      <c r="CB434" s="7"/>
      <c r="CC434" s="7"/>
      <c r="CD434" s="7"/>
      <c r="CE434" s="7"/>
      <c r="CF434" s="7"/>
      <c r="CG434" s="7"/>
      <c r="CH434" s="7"/>
      <c r="CI434" s="7"/>
    </row>
    <row r="435" spans="1:87" s="13" customFormat="1" ht="7.5" customHeight="1">
      <c r="A435" s="168"/>
      <c r="B435" s="169"/>
      <c r="C435" s="124"/>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61"/>
      <c r="AJ435" s="7"/>
      <c r="AK435" s="128"/>
      <c r="AL435" s="7"/>
      <c r="AM435" s="7"/>
      <c r="AN435" s="7"/>
      <c r="AO435" s="7"/>
      <c r="AP435" s="124"/>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61"/>
      <c r="BW435" s="7"/>
      <c r="BX435" s="128"/>
      <c r="BY435" s="7"/>
      <c r="BZ435" s="7"/>
      <c r="CA435" s="7"/>
      <c r="CB435" s="7"/>
      <c r="CC435" s="7"/>
      <c r="CD435" s="7"/>
      <c r="CE435" s="7"/>
      <c r="CF435" s="7"/>
      <c r="CG435" s="7"/>
      <c r="CH435" s="7"/>
      <c r="CI435" s="7"/>
    </row>
    <row r="436" spans="1:87" s="13" customFormat="1" ht="25.5">
      <c r="A436" s="168"/>
      <c r="B436" s="169"/>
      <c r="C436" s="124"/>
      <c r="D436" s="65" t="s">
        <v>647</v>
      </c>
      <c r="E436" s="65"/>
      <c r="F436" s="65"/>
      <c r="G436" s="65"/>
      <c r="H436" s="65"/>
      <c r="I436" s="450"/>
      <c r="J436" s="450"/>
      <c r="K436" s="450"/>
      <c r="L436" s="450"/>
      <c r="M436" s="450"/>
      <c r="N436" s="450"/>
      <c r="O436" s="450"/>
      <c r="P436" s="450"/>
      <c r="Q436" s="450"/>
      <c r="R436" s="450"/>
      <c r="S436" s="450"/>
      <c r="T436" s="450"/>
      <c r="U436" s="450"/>
      <c r="V436" s="450"/>
      <c r="W436" s="450"/>
      <c r="X436" s="450"/>
      <c r="Y436" s="450"/>
      <c r="Z436" s="450"/>
      <c r="AA436" s="450"/>
      <c r="AB436" s="450"/>
      <c r="AC436" s="450"/>
      <c r="AD436" s="450"/>
      <c r="AE436" s="450"/>
      <c r="AF436" s="450"/>
      <c r="AG436" s="450"/>
      <c r="AH436" s="450"/>
      <c r="AI436" s="450"/>
      <c r="AJ436" s="7"/>
      <c r="AK436" s="128"/>
      <c r="AL436" s="7"/>
      <c r="AM436" s="7"/>
      <c r="AN436" s="7"/>
      <c r="AO436" s="7"/>
      <c r="AP436" s="124"/>
      <c r="AQ436" s="65" t="s">
        <v>647</v>
      </c>
      <c r="AR436" s="65"/>
      <c r="AS436" s="65"/>
      <c r="AT436" s="65"/>
      <c r="AU436" s="65"/>
      <c r="AV436" s="338">
        <f>IF(AND(I436="",'確認申請書'!H437=""),"",IF(I436="",'確認申請書'!H437,I436))</f>
      </c>
      <c r="AW436" s="338"/>
      <c r="AX436" s="338"/>
      <c r="AY436" s="338"/>
      <c r="AZ436" s="338"/>
      <c r="BA436" s="338"/>
      <c r="BB436" s="338"/>
      <c r="BC436" s="338"/>
      <c r="BD436" s="338"/>
      <c r="BE436" s="338"/>
      <c r="BF436" s="338"/>
      <c r="BG436" s="338"/>
      <c r="BH436" s="338"/>
      <c r="BI436" s="338"/>
      <c r="BJ436" s="338"/>
      <c r="BK436" s="338"/>
      <c r="BL436" s="338"/>
      <c r="BM436" s="338"/>
      <c r="BN436" s="338"/>
      <c r="BO436" s="338"/>
      <c r="BP436" s="338"/>
      <c r="BQ436" s="338"/>
      <c r="BR436" s="338"/>
      <c r="BS436" s="338"/>
      <c r="BT436" s="338"/>
      <c r="BU436" s="338"/>
      <c r="BV436" s="338"/>
      <c r="BW436" s="7"/>
      <c r="BX436" s="128"/>
      <c r="BY436" s="7"/>
      <c r="BZ436" s="7"/>
      <c r="CA436" s="7"/>
      <c r="CB436" s="7"/>
      <c r="CC436" s="7"/>
      <c r="CD436" s="7"/>
      <c r="CE436" s="7"/>
      <c r="CF436" s="7"/>
      <c r="CG436" s="7"/>
      <c r="CH436" s="7"/>
      <c r="CI436" s="7"/>
    </row>
    <row r="437" spans="1:87" s="13" customFormat="1" ht="7.5" customHeight="1">
      <c r="A437" s="168"/>
      <c r="B437" s="169"/>
      <c r="C437" s="124"/>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60"/>
      <c r="AJ437" s="7"/>
      <c r="AK437" s="128"/>
      <c r="AL437" s="7"/>
      <c r="AM437" s="7"/>
      <c r="AN437" s="7"/>
      <c r="AO437" s="7"/>
      <c r="AP437" s="124"/>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60"/>
      <c r="BW437" s="7"/>
      <c r="BX437" s="128"/>
      <c r="BY437" s="7"/>
      <c r="BZ437" s="7"/>
      <c r="CA437" s="7"/>
      <c r="CB437" s="7"/>
      <c r="CC437" s="7"/>
      <c r="CD437" s="7"/>
      <c r="CE437" s="7"/>
      <c r="CF437" s="7"/>
      <c r="CG437" s="7"/>
      <c r="CH437" s="7"/>
      <c r="CI437" s="7"/>
    </row>
    <row r="438" spans="1:87" s="13" customFormat="1" ht="7.5" customHeight="1">
      <c r="A438" s="168"/>
      <c r="B438" s="169"/>
      <c r="C438" s="124"/>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61"/>
      <c r="AJ438" s="7"/>
      <c r="AK438" s="128"/>
      <c r="AL438" s="7"/>
      <c r="AM438" s="7"/>
      <c r="AN438" s="7"/>
      <c r="AO438" s="7"/>
      <c r="AP438" s="124"/>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61"/>
      <c r="BW438" s="7"/>
      <c r="BX438" s="128"/>
      <c r="BY438" s="7"/>
      <c r="BZ438" s="7"/>
      <c r="CA438" s="7"/>
      <c r="CB438" s="7"/>
      <c r="CC438" s="7"/>
      <c r="CD438" s="7"/>
      <c r="CE438" s="7"/>
      <c r="CF438" s="7"/>
      <c r="CG438" s="7"/>
      <c r="CH438" s="7"/>
      <c r="CI438" s="7"/>
    </row>
    <row r="439" spans="1:87" s="13" customFormat="1" ht="25.5">
      <c r="A439" s="168"/>
      <c r="B439" s="169"/>
      <c r="C439" s="124"/>
      <c r="D439" s="65" t="s">
        <v>648</v>
      </c>
      <c r="E439" s="65"/>
      <c r="F439" s="65"/>
      <c r="G439" s="65"/>
      <c r="H439" s="65"/>
      <c r="I439" s="450"/>
      <c r="J439" s="450"/>
      <c r="K439" s="450"/>
      <c r="L439" s="450"/>
      <c r="M439" s="450"/>
      <c r="N439" s="450"/>
      <c r="O439" s="450"/>
      <c r="P439" s="450"/>
      <c r="Q439" s="450"/>
      <c r="R439" s="450"/>
      <c r="S439" s="450"/>
      <c r="T439" s="450"/>
      <c r="U439" s="450"/>
      <c r="V439" s="450"/>
      <c r="W439" s="450"/>
      <c r="X439" s="450"/>
      <c r="Y439" s="450"/>
      <c r="Z439" s="450"/>
      <c r="AA439" s="450"/>
      <c r="AB439" s="450"/>
      <c r="AC439" s="450"/>
      <c r="AD439" s="450"/>
      <c r="AE439" s="450"/>
      <c r="AF439" s="450"/>
      <c r="AG439" s="450"/>
      <c r="AH439" s="450"/>
      <c r="AI439" s="450"/>
      <c r="AJ439" s="7"/>
      <c r="AK439" s="128"/>
      <c r="AL439" s="7"/>
      <c r="AM439" s="7"/>
      <c r="AN439" s="7"/>
      <c r="AO439" s="7"/>
      <c r="AP439" s="124"/>
      <c r="AQ439" s="65" t="s">
        <v>648</v>
      </c>
      <c r="AR439" s="65"/>
      <c r="AS439" s="65"/>
      <c r="AT439" s="65"/>
      <c r="AU439" s="65"/>
      <c r="AV439" s="338">
        <f>IF(AND(I439="",'確認申請書'!H440=""),"",IF(I439="",'確認申請書'!H440,I439))</f>
      </c>
      <c r="AW439" s="338"/>
      <c r="AX439" s="338"/>
      <c r="AY439" s="338"/>
      <c r="AZ439" s="338"/>
      <c r="BA439" s="338"/>
      <c r="BB439" s="338"/>
      <c r="BC439" s="338"/>
      <c r="BD439" s="338"/>
      <c r="BE439" s="338"/>
      <c r="BF439" s="338"/>
      <c r="BG439" s="338"/>
      <c r="BH439" s="338"/>
      <c r="BI439" s="338"/>
      <c r="BJ439" s="338"/>
      <c r="BK439" s="338"/>
      <c r="BL439" s="338"/>
      <c r="BM439" s="338"/>
      <c r="BN439" s="338"/>
      <c r="BO439" s="338"/>
      <c r="BP439" s="338"/>
      <c r="BQ439" s="338"/>
      <c r="BR439" s="338"/>
      <c r="BS439" s="338"/>
      <c r="BT439" s="338"/>
      <c r="BU439" s="338"/>
      <c r="BV439" s="338"/>
      <c r="BW439" s="7"/>
      <c r="BX439" s="128"/>
      <c r="BY439" s="7"/>
      <c r="BZ439" s="7"/>
      <c r="CA439" s="7"/>
      <c r="CB439" s="7"/>
      <c r="CC439" s="7"/>
      <c r="CD439" s="7"/>
      <c r="CE439" s="7"/>
      <c r="CF439" s="7"/>
      <c r="CG439" s="7"/>
      <c r="CH439" s="7"/>
      <c r="CI439" s="7"/>
    </row>
    <row r="440" spans="1:87" s="13" customFormat="1" ht="7.5" customHeight="1">
      <c r="A440" s="168"/>
      <c r="B440" s="169"/>
      <c r="C440" s="124"/>
      <c r="AI440" s="7"/>
      <c r="AJ440" s="7"/>
      <c r="AK440" s="128"/>
      <c r="AL440" s="7"/>
      <c r="AM440" s="7"/>
      <c r="AN440" s="7"/>
      <c r="AO440" s="7"/>
      <c r="AP440" s="124"/>
      <c r="BV440" s="7"/>
      <c r="BW440" s="7"/>
      <c r="BX440" s="128"/>
      <c r="BY440" s="7"/>
      <c r="BZ440" s="7"/>
      <c r="CA440" s="7"/>
      <c r="CB440" s="7"/>
      <c r="CC440" s="7"/>
      <c r="CD440" s="7"/>
      <c r="CE440" s="7"/>
      <c r="CF440" s="7"/>
      <c r="CG440" s="7"/>
      <c r="CH440" s="7"/>
      <c r="CI440" s="7"/>
    </row>
    <row r="441" spans="1:87" s="13" customFormat="1" ht="7.5" customHeight="1">
      <c r="A441" s="168"/>
      <c r="B441" s="169"/>
      <c r="C441" s="124"/>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61"/>
      <c r="AJ441" s="7"/>
      <c r="AK441" s="128"/>
      <c r="AL441" s="7"/>
      <c r="AM441" s="7"/>
      <c r="AN441" s="7"/>
      <c r="AO441" s="7"/>
      <c r="AP441" s="124"/>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61"/>
      <c r="BW441" s="7"/>
      <c r="BX441" s="128"/>
      <c r="BY441" s="7"/>
      <c r="BZ441" s="7"/>
      <c r="CA441" s="7"/>
      <c r="CB441" s="7"/>
      <c r="CC441" s="7"/>
      <c r="CD441" s="7"/>
      <c r="CE441" s="7"/>
      <c r="CF441" s="7"/>
      <c r="CG441" s="7"/>
      <c r="CH441" s="7"/>
      <c r="CI441" s="7"/>
    </row>
    <row r="442" spans="1:87" s="13" customFormat="1" ht="25.5">
      <c r="A442" s="168"/>
      <c r="B442" s="169"/>
      <c r="C442" s="124"/>
      <c r="D442" s="65" t="s">
        <v>678</v>
      </c>
      <c r="E442" s="65"/>
      <c r="F442" s="65"/>
      <c r="G442" s="65"/>
      <c r="H442" s="65"/>
      <c r="I442" s="65"/>
      <c r="J442" s="65"/>
      <c r="K442" s="65"/>
      <c r="L442" s="65"/>
      <c r="M442" s="446"/>
      <c r="N442" s="446"/>
      <c r="O442" s="446"/>
      <c r="P442" s="446"/>
      <c r="Q442" s="67" t="s">
        <v>42</v>
      </c>
      <c r="R442" s="65"/>
      <c r="S442" s="65"/>
      <c r="T442" s="65"/>
      <c r="U442" s="65"/>
      <c r="V442" s="65"/>
      <c r="W442" s="65"/>
      <c r="X442" s="65"/>
      <c r="Y442" s="65"/>
      <c r="Z442" s="65"/>
      <c r="AA442" s="65"/>
      <c r="AB442" s="65"/>
      <c r="AC442" s="65"/>
      <c r="AD442" s="65"/>
      <c r="AE442" s="65"/>
      <c r="AF442" s="65"/>
      <c r="AG442" s="65"/>
      <c r="AH442" s="65"/>
      <c r="AI442" s="65"/>
      <c r="AJ442" s="7"/>
      <c r="AK442" s="128"/>
      <c r="AL442" s="7"/>
      <c r="AM442" s="7"/>
      <c r="AN442" s="7"/>
      <c r="AO442" s="7"/>
      <c r="AP442" s="124"/>
      <c r="AQ442" s="65" t="s">
        <v>678</v>
      </c>
      <c r="AR442" s="65"/>
      <c r="AS442" s="65"/>
      <c r="AT442" s="65"/>
      <c r="AU442" s="65"/>
      <c r="AV442" s="65"/>
      <c r="AW442" s="65"/>
      <c r="AX442" s="65"/>
      <c r="AY442" s="65"/>
      <c r="AZ442" s="495">
        <f>IF(AND(M442="",'確認申請書'!L443=""),"",IF(M442="",'確認申請書'!L443,M442))</f>
      </c>
      <c r="BA442" s="495"/>
      <c r="BB442" s="495">
        <f>IF(AND(O442="",'確認申請書'!N443=""),"",IF(O442="",'確認申請書'!N443,O442))</f>
      </c>
      <c r="BC442" s="495"/>
      <c r="BD442" s="67" t="s">
        <v>42</v>
      </c>
      <c r="BE442" s="65"/>
      <c r="BF442" s="65"/>
      <c r="BG442" s="65"/>
      <c r="BH442" s="65"/>
      <c r="BI442" s="65"/>
      <c r="BJ442" s="65"/>
      <c r="BK442" s="65"/>
      <c r="BL442" s="65"/>
      <c r="BM442" s="65"/>
      <c r="BN442" s="65"/>
      <c r="BO442" s="65"/>
      <c r="BP442" s="65"/>
      <c r="BQ442" s="65"/>
      <c r="BR442" s="65"/>
      <c r="BS442" s="65"/>
      <c r="BT442" s="65"/>
      <c r="BU442" s="65"/>
      <c r="BV442" s="65"/>
      <c r="BW442" s="7"/>
      <c r="BX442" s="128"/>
      <c r="BY442" s="7"/>
      <c r="BZ442" s="7"/>
      <c r="CA442" s="7"/>
      <c r="CB442" s="7"/>
      <c r="CC442" s="7"/>
      <c r="CD442" s="7"/>
      <c r="CE442" s="7"/>
      <c r="CF442" s="7"/>
      <c r="CG442" s="7"/>
      <c r="CH442" s="7"/>
      <c r="CI442" s="7"/>
    </row>
    <row r="443" spans="1:87" s="13" customFormat="1" ht="7.5" customHeight="1">
      <c r="A443" s="168"/>
      <c r="B443" s="169"/>
      <c r="C443" s="124"/>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60"/>
      <c r="AJ443" s="7"/>
      <c r="AK443" s="128"/>
      <c r="AL443" s="7"/>
      <c r="AM443" s="7"/>
      <c r="AN443" s="7"/>
      <c r="AO443" s="7"/>
      <c r="AP443" s="124"/>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60"/>
      <c r="BW443" s="7"/>
      <c r="BX443" s="128"/>
      <c r="BY443" s="7"/>
      <c r="BZ443" s="7"/>
      <c r="CA443" s="7"/>
      <c r="CB443" s="7"/>
      <c r="CC443" s="7"/>
      <c r="CD443" s="7"/>
      <c r="CE443" s="7"/>
      <c r="CF443" s="7"/>
      <c r="CG443" s="7"/>
      <c r="CH443" s="7"/>
      <c r="CI443" s="7"/>
    </row>
    <row r="444" spans="1:87" s="13" customFormat="1" ht="7.5" customHeight="1">
      <c r="A444" s="168"/>
      <c r="B444" s="169"/>
      <c r="C444" s="124"/>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61"/>
      <c r="AJ444" s="7"/>
      <c r="AK444" s="128"/>
      <c r="AL444" s="7"/>
      <c r="AM444" s="7"/>
      <c r="AN444" s="7"/>
      <c r="AO444" s="7"/>
      <c r="AP444" s="124"/>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61"/>
      <c r="BW444" s="7"/>
      <c r="BX444" s="128"/>
      <c r="BY444" s="7"/>
      <c r="BZ444" s="7"/>
      <c r="CA444" s="7"/>
      <c r="CB444" s="7"/>
      <c r="CC444" s="7"/>
      <c r="CD444" s="7"/>
      <c r="CE444" s="7"/>
      <c r="CF444" s="7"/>
      <c r="CG444" s="7"/>
      <c r="CH444" s="7"/>
      <c r="CI444" s="7"/>
    </row>
    <row r="445" spans="1:88" s="13" customFormat="1" ht="25.5">
      <c r="A445" s="168"/>
      <c r="B445" s="169" t="str">
        <f>IF(AND(K445="□",N445="□",S445="□",X445="□",AC445="□"),"□","■")</f>
        <v>□</v>
      </c>
      <c r="C445" s="124"/>
      <c r="D445" s="65" t="s">
        <v>679</v>
      </c>
      <c r="E445" s="65"/>
      <c r="F445" s="65"/>
      <c r="G445" s="65"/>
      <c r="H445" s="65"/>
      <c r="I445" s="65"/>
      <c r="J445" s="65"/>
      <c r="K445" s="233" t="s">
        <v>39</v>
      </c>
      <c r="L445" s="331" t="s">
        <v>222</v>
      </c>
      <c r="M445" s="331"/>
      <c r="N445" s="233" t="s">
        <v>39</v>
      </c>
      <c r="O445" s="331" t="s">
        <v>223</v>
      </c>
      <c r="P445" s="331"/>
      <c r="Q445" s="331"/>
      <c r="R445" s="331"/>
      <c r="S445" s="233" t="s">
        <v>39</v>
      </c>
      <c r="T445" s="332" t="s">
        <v>226</v>
      </c>
      <c r="U445" s="332"/>
      <c r="V445" s="332"/>
      <c r="W445" s="68"/>
      <c r="X445" s="233" t="s">
        <v>39</v>
      </c>
      <c r="Y445" s="68" t="s">
        <v>224</v>
      </c>
      <c r="Z445" s="68"/>
      <c r="AA445" s="68"/>
      <c r="AB445" s="113"/>
      <c r="AC445" s="233" t="s">
        <v>39</v>
      </c>
      <c r="AD445" s="65" t="s">
        <v>225</v>
      </c>
      <c r="AE445" s="65"/>
      <c r="AF445" s="65"/>
      <c r="AG445" s="65"/>
      <c r="AH445" s="113"/>
      <c r="AI445" s="113"/>
      <c r="AJ445" s="113"/>
      <c r="AK445" s="128"/>
      <c r="AL445" s="7"/>
      <c r="AM445" s="7"/>
      <c r="AN445" s="7"/>
      <c r="AO445" s="7"/>
      <c r="AP445" s="124"/>
      <c r="AQ445" s="65" t="s">
        <v>679</v>
      </c>
      <c r="AR445" s="65"/>
      <c r="AS445" s="65"/>
      <c r="AT445" s="65"/>
      <c r="AU445" s="65"/>
      <c r="AV445" s="65"/>
      <c r="AW445" s="65"/>
      <c r="AX445" s="7" t="str">
        <f>IF($B$445="□",'確認申請書'!J446,K445)</f>
        <v>□</v>
      </c>
      <c r="AY445" s="331" t="s">
        <v>222</v>
      </c>
      <c r="AZ445" s="331"/>
      <c r="BA445" s="7" t="str">
        <f>IF($B$445="□",'確認申請書'!M446,N445)</f>
        <v>□</v>
      </c>
      <c r="BB445" s="331" t="s">
        <v>223</v>
      </c>
      <c r="BC445" s="331"/>
      <c r="BD445" s="331"/>
      <c r="BE445" s="331"/>
      <c r="BF445" s="7" t="str">
        <f>IF($B$445="□",'確認申請書'!R446,S445)</f>
        <v>□</v>
      </c>
      <c r="BG445" s="332" t="s">
        <v>226</v>
      </c>
      <c r="BH445" s="332"/>
      <c r="BI445" s="332"/>
      <c r="BJ445" s="68"/>
      <c r="BK445" s="7" t="str">
        <f>IF($B$445="□",'確認申請書'!W446,X445)</f>
        <v>□</v>
      </c>
      <c r="BL445" s="68" t="s">
        <v>224</v>
      </c>
      <c r="BM445" s="68"/>
      <c r="BN445" s="68"/>
      <c r="BO445" s="113"/>
      <c r="BP445" s="7" t="str">
        <f>IF($B$445="□",'確認申請書'!AB446,AC445)</f>
        <v>□</v>
      </c>
      <c r="BQ445" s="65" t="s">
        <v>225</v>
      </c>
      <c r="BR445" s="65"/>
      <c r="BS445" s="65"/>
      <c r="BT445" s="65"/>
      <c r="BU445" s="113"/>
      <c r="BV445" s="113"/>
      <c r="BW445" s="113"/>
      <c r="BX445" s="128"/>
      <c r="BY445" s="7"/>
      <c r="BZ445" s="7"/>
      <c r="CA445" s="7"/>
      <c r="CB445" s="7"/>
      <c r="CC445" s="7"/>
      <c r="CD445" s="7"/>
      <c r="CE445" s="7"/>
      <c r="CF445" s="7"/>
      <c r="CG445" s="7"/>
      <c r="CH445" s="7"/>
      <c r="CI445" s="7"/>
      <c r="CJ445" s="7"/>
    </row>
    <row r="446" spans="1:87" s="13" customFormat="1" ht="7.5" customHeight="1">
      <c r="A446" s="168"/>
      <c r="B446" s="169"/>
      <c r="C446" s="124"/>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60"/>
      <c r="AJ446" s="7"/>
      <c r="AK446" s="128"/>
      <c r="AL446" s="7"/>
      <c r="AM446" s="7"/>
      <c r="AN446" s="7"/>
      <c r="AO446" s="7"/>
      <c r="AP446" s="124"/>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60"/>
      <c r="BW446" s="7"/>
      <c r="BX446" s="128"/>
      <c r="BY446" s="7"/>
      <c r="BZ446" s="7"/>
      <c r="CA446" s="7"/>
      <c r="CB446" s="7"/>
      <c r="CC446" s="7"/>
      <c r="CD446" s="7"/>
      <c r="CE446" s="7"/>
      <c r="CF446" s="7"/>
      <c r="CG446" s="7"/>
      <c r="CH446" s="7"/>
      <c r="CI446" s="7"/>
    </row>
    <row r="447" spans="1:87" s="13" customFormat="1" ht="7.5" customHeight="1">
      <c r="A447" s="168"/>
      <c r="B447" s="169"/>
      <c r="C447" s="124"/>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61"/>
      <c r="AJ447" s="7"/>
      <c r="AK447" s="128"/>
      <c r="AL447" s="7"/>
      <c r="AM447" s="7"/>
      <c r="AN447" s="7"/>
      <c r="AO447" s="7"/>
      <c r="AP447" s="124"/>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61"/>
      <c r="BW447" s="7"/>
      <c r="BX447" s="128"/>
      <c r="BY447" s="7"/>
      <c r="BZ447" s="7"/>
      <c r="CA447" s="7"/>
      <c r="CB447" s="7"/>
      <c r="CC447" s="7"/>
      <c r="CD447" s="7"/>
      <c r="CE447" s="7"/>
      <c r="CF447" s="7"/>
      <c r="CG447" s="7"/>
      <c r="CH447" s="7"/>
      <c r="CI447" s="7"/>
    </row>
    <row r="448" spans="1:87" s="13" customFormat="1" ht="25.5">
      <c r="A448" s="168"/>
      <c r="B448" s="169"/>
      <c r="C448" s="124"/>
      <c r="D448" s="65" t="s">
        <v>680</v>
      </c>
      <c r="E448" s="65"/>
      <c r="F448" s="65"/>
      <c r="G448" s="65"/>
      <c r="H448" s="65"/>
      <c r="I448" s="65"/>
      <c r="J448" s="65"/>
      <c r="K448" s="65"/>
      <c r="AJ448" s="7"/>
      <c r="AK448" s="128"/>
      <c r="AL448" s="7"/>
      <c r="AM448" s="7"/>
      <c r="AN448" s="7"/>
      <c r="AO448" s="7"/>
      <c r="AP448" s="124"/>
      <c r="AQ448" s="65" t="s">
        <v>680</v>
      </c>
      <c r="AR448" s="65"/>
      <c r="AS448" s="65"/>
      <c r="AT448" s="65"/>
      <c r="AU448" s="65"/>
      <c r="AV448" s="65"/>
      <c r="AW448" s="65"/>
      <c r="AX448" s="65"/>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7"/>
      <c r="BX448" s="128"/>
      <c r="BY448" s="7"/>
      <c r="BZ448" s="7"/>
      <c r="CA448" s="7"/>
      <c r="CB448" s="7"/>
      <c r="CC448" s="7"/>
      <c r="CD448" s="7"/>
      <c r="CE448" s="7"/>
      <c r="CF448" s="7"/>
      <c r="CG448" s="7"/>
      <c r="CH448" s="7"/>
      <c r="CI448" s="7"/>
    </row>
    <row r="449" spans="1:87" s="13" customFormat="1" ht="25.5">
      <c r="A449" s="168"/>
      <c r="B449" s="169"/>
      <c r="C449" s="124"/>
      <c r="D449" s="65"/>
      <c r="E449" s="451"/>
      <c r="F449" s="451"/>
      <c r="G449" s="451"/>
      <c r="H449" s="451"/>
      <c r="I449" s="451"/>
      <c r="J449" s="451"/>
      <c r="K449" s="451"/>
      <c r="L449" s="451"/>
      <c r="M449" s="451"/>
      <c r="N449" s="451"/>
      <c r="O449" s="451"/>
      <c r="P449" s="451"/>
      <c r="Q449" s="451"/>
      <c r="R449" s="451"/>
      <c r="S449" s="451"/>
      <c r="T449" s="451"/>
      <c r="U449" s="451"/>
      <c r="V449" s="451"/>
      <c r="W449" s="451"/>
      <c r="X449" s="451"/>
      <c r="Y449" s="451"/>
      <c r="Z449" s="451"/>
      <c r="AA449" s="451"/>
      <c r="AB449" s="451"/>
      <c r="AC449" s="451"/>
      <c r="AD449" s="451"/>
      <c r="AE449" s="451"/>
      <c r="AF449" s="451"/>
      <c r="AG449" s="451"/>
      <c r="AH449" s="451"/>
      <c r="AI449" s="451"/>
      <c r="AJ449" s="7"/>
      <c r="AK449" s="128"/>
      <c r="AL449" s="7"/>
      <c r="AM449" s="7"/>
      <c r="AN449" s="7"/>
      <c r="AO449" s="7"/>
      <c r="AP449" s="124"/>
      <c r="AQ449" s="65"/>
      <c r="AR449" s="366">
        <f>IF(AND(E449="",'確認申請書'!D450=""),"",IF(E449="",'確認申請書'!D450,E449))</f>
      </c>
      <c r="AS449" s="366"/>
      <c r="AT449" s="366"/>
      <c r="AU449" s="366"/>
      <c r="AV449" s="366"/>
      <c r="AW449" s="366"/>
      <c r="AX449" s="366"/>
      <c r="AY449" s="366"/>
      <c r="AZ449" s="366"/>
      <c r="BA449" s="366"/>
      <c r="BB449" s="366"/>
      <c r="BC449" s="366"/>
      <c r="BD449" s="366"/>
      <c r="BE449" s="366"/>
      <c r="BF449" s="366"/>
      <c r="BG449" s="366"/>
      <c r="BH449" s="366"/>
      <c r="BI449" s="366"/>
      <c r="BJ449" s="366"/>
      <c r="BK449" s="366"/>
      <c r="BL449" s="366"/>
      <c r="BM449" s="366"/>
      <c r="BN449" s="366"/>
      <c r="BO449" s="366"/>
      <c r="BP449" s="366"/>
      <c r="BQ449" s="366"/>
      <c r="BR449" s="366"/>
      <c r="BS449" s="366"/>
      <c r="BT449" s="366"/>
      <c r="BU449" s="366"/>
      <c r="BV449" s="366"/>
      <c r="BW449" s="7"/>
      <c r="BX449" s="128"/>
      <c r="BY449" s="7"/>
      <c r="BZ449" s="7"/>
      <c r="CA449" s="7"/>
      <c r="CB449" s="7"/>
      <c r="CC449" s="7"/>
      <c r="CD449" s="7"/>
      <c r="CE449" s="7"/>
      <c r="CF449" s="7"/>
      <c r="CG449" s="7"/>
      <c r="CH449" s="7"/>
      <c r="CI449" s="7"/>
    </row>
    <row r="450" spans="1:87" s="13" customFormat="1" ht="7.5" customHeight="1">
      <c r="A450" s="168"/>
      <c r="B450" s="169"/>
      <c r="C450" s="124"/>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60"/>
      <c r="AJ450" s="7"/>
      <c r="AK450" s="128"/>
      <c r="AL450" s="7"/>
      <c r="AM450" s="7"/>
      <c r="AN450" s="7"/>
      <c r="AO450" s="7"/>
      <c r="AP450" s="124"/>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60"/>
      <c r="BW450" s="7"/>
      <c r="BX450" s="128"/>
      <c r="BY450" s="7"/>
      <c r="BZ450" s="7"/>
      <c r="CA450" s="7"/>
      <c r="CB450" s="7"/>
      <c r="CC450" s="7"/>
      <c r="CD450" s="7"/>
      <c r="CE450" s="7"/>
      <c r="CF450" s="7"/>
      <c r="CG450" s="7"/>
      <c r="CH450" s="7"/>
      <c r="CI450" s="7"/>
    </row>
    <row r="451" spans="1:87" s="13" customFormat="1" ht="7.5" customHeight="1">
      <c r="A451" s="168"/>
      <c r="B451" s="169"/>
      <c r="C451" s="124"/>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61"/>
      <c r="AJ451" s="7"/>
      <c r="AK451" s="128"/>
      <c r="AL451" s="7"/>
      <c r="AM451" s="7"/>
      <c r="AN451" s="7"/>
      <c r="AO451" s="7"/>
      <c r="AP451" s="124"/>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61"/>
      <c r="BW451" s="7"/>
      <c r="BX451" s="128"/>
      <c r="BY451" s="7"/>
      <c r="BZ451" s="7"/>
      <c r="CA451" s="7"/>
      <c r="CB451" s="7"/>
      <c r="CC451" s="7"/>
      <c r="CD451" s="7"/>
      <c r="CE451" s="7"/>
      <c r="CF451" s="7"/>
      <c r="CG451" s="7"/>
      <c r="CH451" s="7"/>
      <c r="CI451" s="7"/>
    </row>
    <row r="452" spans="1:87" s="13" customFormat="1" ht="25.5">
      <c r="A452" s="168"/>
      <c r="B452" s="169"/>
      <c r="C452" s="124"/>
      <c r="D452" s="65" t="s">
        <v>652</v>
      </c>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7"/>
      <c r="AK452" s="128"/>
      <c r="AL452" s="7"/>
      <c r="AM452" s="7"/>
      <c r="AN452" s="7"/>
      <c r="AO452" s="7"/>
      <c r="AP452" s="124"/>
      <c r="AQ452" s="65" t="s">
        <v>652</v>
      </c>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7"/>
      <c r="BX452" s="128"/>
      <c r="BY452" s="7"/>
      <c r="BZ452" s="7"/>
      <c r="CA452" s="7"/>
      <c r="CB452" s="7"/>
      <c r="CC452" s="7"/>
      <c r="CD452" s="7"/>
      <c r="CE452" s="7"/>
      <c r="CF452" s="7"/>
      <c r="CG452" s="7"/>
      <c r="CH452" s="7"/>
      <c r="CI452" s="7"/>
    </row>
    <row r="453" spans="1:87" s="13" customFormat="1" ht="27.75" customHeight="1">
      <c r="A453" s="168"/>
      <c r="B453" s="169" t="str">
        <f>IF(AND(K453="□",N453="□"),"□","■")</f>
        <v>□</v>
      </c>
      <c r="C453" s="124"/>
      <c r="D453" s="65"/>
      <c r="E453" s="247" t="s">
        <v>927</v>
      </c>
      <c r="F453" s="246"/>
      <c r="G453" s="246"/>
      <c r="H453" s="246"/>
      <c r="I453" s="246"/>
      <c r="J453" s="246"/>
      <c r="K453" s="250" t="s">
        <v>39</v>
      </c>
      <c r="L453" s="246" t="s">
        <v>928</v>
      </c>
      <c r="M453" s="246"/>
      <c r="N453" s="250" t="s">
        <v>39</v>
      </c>
      <c r="O453" s="246" t="s">
        <v>929</v>
      </c>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7"/>
      <c r="AK453" s="128"/>
      <c r="AL453" s="7"/>
      <c r="AM453" s="7"/>
      <c r="AN453" s="7"/>
      <c r="AO453" s="7"/>
      <c r="AP453" s="124"/>
      <c r="AQ453" s="65"/>
      <c r="AR453" s="248" t="s">
        <v>927</v>
      </c>
      <c r="AS453" s="59"/>
      <c r="AT453" s="59"/>
      <c r="AU453" s="59"/>
      <c r="AV453" s="59"/>
      <c r="AW453" s="59"/>
      <c r="AX453" s="7" t="str">
        <f>IF($B$453="□",'確認申請書'!J454,K453)</f>
        <v>□</v>
      </c>
      <c r="AY453" s="249" t="s">
        <v>928</v>
      </c>
      <c r="AZ453" s="59"/>
      <c r="BA453" s="7" t="str">
        <f>IF($B$453="□",'確認申請書'!M454,N453)</f>
        <v>□</v>
      </c>
      <c r="BB453" s="249" t="s">
        <v>929</v>
      </c>
      <c r="BC453" s="59"/>
      <c r="BD453" s="59"/>
      <c r="BE453" s="59"/>
      <c r="BF453" s="59"/>
      <c r="BG453" s="59"/>
      <c r="BH453" s="59"/>
      <c r="BI453" s="59"/>
      <c r="BJ453" s="59"/>
      <c r="BK453" s="59"/>
      <c r="BL453" s="59"/>
      <c r="BM453" s="59"/>
      <c r="BN453" s="59"/>
      <c r="BO453" s="59"/>
      <c r="BP453" s="59"/>
      <c r="BQ453" s="59"/>
      <c r="BR453" s="59"/>
      <c r="BS453" s="59"/>
      <c r="BT453" s="59"/>
      <c r="BU453" s="59"/>
      <c r="BV453" s="59"/>
      <c r="BW453" s="7"/>
      <c r="BX453" s="128"/>
      <c r="BY453" s="7"/>
      <c r="BZ453" s="7"/>
      <c r="CA453" s="7"/>
      <c r="CB453" s="7"/>
      <c r="CC453" s="7"/>
      <c r="CD453" s="7"/>
      <c r="CE453" s="7"/>
      <c r="CF453" s="7"/>
      <c r="CG453" s="7"/>
      <c r="CH453" s="7"/>
      <c r="CI453" s="7"/>
    </row>
    <row r="454" spans="1:87" s="13" customFormat="1" ht="27.75" customHeight="1">
      <c r="A454" s="168"/>
      <c r="B454" s="169"/>
      <c r="C454" s="124"/>
      <c r="D454" s="65"/>
      <c r="E454" s="452">
        <f>'確認申請書'!D455</f>
        <v>0</v>
      </c>
      <c r="F454" s="452"/>
      <c r="G454" s="452"/>
      <c r="H454" s="452"/>
      <c r="I454" s="452"/>
      <c r="J454" s="452"/>
      <c r="K454" s="452"/>
      <c r="L454" s="452"/>
      <c r="M454" s="452"/>
      <c r="N454" s="452"/>
      <c r="O454" s="452"/>
      <c r="P454" s="452"/>
      <c r="Q454" s="452"/>
      <c r="R454" s="452"/>
      <c r="S454" s="452"/>
      <c r="T454" s="452"/>
      <c r="U454" s="452"/>
      <c r="V454" s="452"/>
      <c r="W454" s="452"/>
      <c r="X454" s="452"/>
      <c r="Y454" s="452"/>
      <c r="Z454" s="452"/>
      <c r="AA454" s="452"/>
      <c r="AB454" s="452"/>
      <c r="AC454" s="452"/>
      <c r="AD454" s="452"/>
      <c r="AE454" s="452"/>
      <c r="AF454" s="452"/>
      <c r="AG454" s="452"/>
      <c r="AH454" s="452"/>
      <c r="AI454" s="452"/>
      <c r="AJ454" s="7"/>
      <c r="AK454" s="128"/>
      <c r="AL454" s="7"/>
      <c r="AM454" s="7"/>
      <c r="AN454" s="7"/>
      <c r="AO454" s="7"/>
      <c r="AP454" s="124"/>
      <c r="AQ454" s="65"/>
      <c r="AR454" s="353">
        <f>IF(E454="","",E454)</f>
        <v>0</v>
      </c>
      <c r="AS454" s="353"/>
      <c r="AT454" s="353"/>
      <c r="AU454" s="353"/>
      <c r="AV454" s="353"/>
      <c r="AW454" s="353"/>
      <c r="AX454" s="353"/>
      <c r="AY454" s="353"/>
      <c r="AZ454" s="353"/>
      <c r="BA454" s="353"/>
      <c r="BB454" s="353"/>
      <c r="BC454" s="353"/>
      <c r="BD454" s="353"/>
      <c r="BE454" s="353"/>
      <c r="BF454" s="353"/>
      <c r="BG454" s="353"/>
      <c r="BH454" s="353"/>
      <c r="BI454" s="353"/>
      <c r="BJ454" s="353"/>
      <c r="BK454" s="353"/>
      <c r="BL454" s="353"/>
      <c r="BM454" s="353"/>
      <c r="BN454" s="353"/>
      <c r="BO454" s="353"/>
      <c r="BP454" s="353"/>
      <c r="BQ454" s="353"/>
      <c r="BR454" s="353"/>
      <c r="BS454" s="353"/>
      <c r="BT454" s="353"/>
      <c r="BU454" s="353"/>
      <c r="BV454" s="353"/>
      <c r="BW454" s="7"/>
      <c r="BX454" s="128"/>
      <c r="BY454" s="7"/>
      <c r="BZ454" s="7"/>
      <c r="CA454" s="7"/>
      <c r="CB454" s="7"/>
      <c r="CC454" s="7"/>
      <c r="CD454" s="7"/>
      <c r="CE454" s="7"/>
      <c r="CF454" s="7"/>
      <c r="CG454" s="7"/>
      <c r="CH454" s="7"/>
      <c r="CI454" s="7"/>
    </row>
    <row r="455" spans="1:87" s="13" customFormat="1" ht="27.75" customHeight="1">
      <c r="A455" s="168"/>
      <c r="B455" s="169"/>
      <c r="C455" s="124"/>
      <c r="D455" s="65"/>
      <c r="E455" s="436"/>
      <c r="F455" s="436"/>
      <c r="G455" s="436"/>
      <c r="H455" s="436"/>
      <c r="I455" s="436"/>
      <c r="J455" s="436"/>
      <c r="K455" s="436"/>
      <c r="L455" s="436"/>
      <c r="M455" s="436"/>
      <c r="N455" s="436"/>
      <c r="O455" s="436"/>
      <c r="P455" s="436"/>
      <c r="Q455" s="436"/>
      <c r="R455" s="436"/>
      <c r="S455" s="436"/>
      <c r="T455" s="436"/>
      <c r="U455" s="436"/>
      <c r="V455" s="436"/>
      <c r="W455" s="436"/>
      <c r="X455" s="436"/>
      <c r="Y455" s="436"/>
      <c r="Z455" s="436"/>
      <c r="AA455" s="436"/>
      <c r="AB455" s="436"/>
      <c r="AC455" s="436"/>
      <c r="AD455" s="436"/>
      <c r="AE455" s="436"/>
      <c r="AF455" s="436"/>
      <c r="AG455" s="436"/>
      <c r="AH455" s="436"/>
      <c r="AI455" s="436"/>
      <c r="AJ455" s="7"/>
      <c r="AK455" s="128"/>
      <c r="AL455" s="7"/>
      <c r="AM455" s="7"/>
      <c r="AN455" s="7"/>
      <c r="AO455" s="7"/>
      <c r="AP455" s="124"/>
      <c r="AQ455" s="65"/>
      <c r="AR455" s="353">
        <f>IF(E455="","",E455)</f>
      </c>
      <c r="AS455" s="353"/>
      <c r="AT455" s="353"/>
      <c r="AU455" s="353"/>
      <c r="AV455" s="353"/>
      <c r="AW455" s="353"/>
      <c r="AX455" s="353"/>
      <c r="AY455" s="353"/>
      <c r="AZ455" s="353"/>
      <c r="BA455" s="353"/>
      <c r="BB455" s="353"/>
      <c r="BC455" s="353"/>
      <c r="BD455" s="353"/>
      <c r="BE455" s="353"/>
      <c r="BF455" s="353"/>
      <c r="BG455" s="353"/>
      <c r="BH455" s="353"/>
      <c r="BI455" s="353"/>
      <c r="BJ455" s="353"/>
      <c r="BK455" s="353"/>
      <c r="BL455" s="353"/>
      <c r="BM455" s="353"/>
      <c r="BN455" s="353"/>
      <c r="BO455" s="353"/>
      <c r="BP455" s="353"/>
      <c r="BQ455" s="353"/>
      <c r="BR455" s="353"/>
      <c r="BS455" s="353"/>
      <c r="BT455" s="353"/>
      <c r="BU455" s="353"/>
      <c r="BV455" s="353"/>
      <c r="BW455" s="7"/>
      <c r="BX455" s="128"/>
      <c r="BY455" s="7"/>
      <c r="BZ455" s="7"/>
      <c r="CA455" s="7"/>
      <c r="CB455" s="7"/>
      <c r="CC455" s="7"/>
      <c r="CD455" s="7"/>
      <c r="CE455" s="7"/>
      <c r="CF455" s="7"/>
      <c r="CG455" s="7"/>
      <c r="CH455" s="7"/>
      <c r="CI455" s="7"/>
    </row>
    <row r="456" spans="1:87" s="13" customFormat="1" ht="27.75" customHeight="1">
      <c r="A456" s="168"/>
      <c r="B456" s="169"/>
      <c r="C456" s="124"/>
      <c r="D456" s="65"/>
      <c r="E456" s="436"/>
      <c r="F456" s="436"/>
      <c r="G456" s="436"/>
      <c r="H456" s="436"/>
      <c r="I456" s="436"/>
      <c r="J456" s="436"/>
      <c r="K456" s="436"/>
      <c r="L456" s="436"/>
      <c r="M456" s="436"/>
      <c r="N456" s="436"/>
      <c r="O456" s="436"/>
      <c r="P456" s="436"/>
      <c r="Q456" s="436"/>
      <c r="R456" s="436"/>
      <c r="S456" s="436"/>
      <c r="T456" s="436"/>
      <c r="U456" s="436"/>
      <c r="V456" s="436"/>
      <c r="W456" s="436"/>
      <c r="X456" s="436"/>
      <c r="Y456" s="436"/>
      <c r="Z456" s="436"/>
      <c r="AA456" s="436"/>
      <c r="AB456" s="436"/>
      <c r="AC456" s="436"/>
      <c r="AD456" s="436"/>
      <c r="AE456" s="436"/>
      <c r="AF456" s="436"/>
      <c r="AG456" s="436"/>
      <c r="AH456" s="436"/>
      <c r="AI456" s="436"/>
      <c r="AJ456" s="7"/>
      <c r="AK456" s="128"/>
      <c r="AL456" s="7"/>
      <c r="AM456" s="7"/>
      <c r="AN456" s="7"/>
      <c r="AO456" s="7"/>
      <c r="AP456" s="124"/>
      <c r="AQ456" s="65"/>
      <c r="AR456" s="353">
        <f>IF(E456="","",E456)</f>
      </c>
      <c r="AS456" s="353"/>
      <c r="AT456" s="353"/>
      <c r="AU456" s="353"/>
      <c r="AV456" s="353"/>
      <c r="AW456" s="353"/>
      <c r="AX456" s="353"/>
      <c r="AY456" s="353"/>
      <c r="AZ456" s="353"/>
      <c r="BA456" s="353"/>
      <c r="BB456" s="353"/>
      <c r="BC456" s="353"/>
      <c r="BD456" s="353"/>
      <c r="BE456" s="353"/>
      <c r="BF456" s="353"/>
      <c r="BG456" s="353"/>
      <c r="BH456" s="353"/>
      <c r="BI456" s="353"/>
      <c r="BJ456" s="353"/>
      <c r="BK456" s="353"/>
      <c r="BL456" s="353"/>
      <c r="BM456" s="353"/>
      <c r="BN456" s="353"/>
      <c r="BO456" s="353"/>
      <c r="BP456" s="353"/>
      <c r="BQ456" s="353"/>
      <c r="BR456" s="353"/>
      <c r="BS456" s="353"/>
      <c r="BT456" s="353"/>
      <c r="BU456" s="353"/>
      <c r="BV456" s="353"/>
      <c r="BW456" s="7"/>
      <c r="BX456" s="128"/>
      <c r="BY456" s="7"/>
      <c r="BZ456" s="7"/>
      <c r="CA456" s="7"/>
      <c r="CB456" s="7"/>
      <c r="CC456" s="7"/>
      <c r="CD456" s="7"/>
      <c r="CE456" s="7"/>
      <c r="CF456" s="7"/>
      <c r="CG456" s="7"/>
      <c r="CH456" s="7"/>
      <c r="CI456" s="7"/>
    </row>
    <row r="457" spans="1:87" s="13" customFormat="1" ht="27.75" customHeight="1">
      <c r="A457" s="168"/>
      <c r="B457" s="169"/>
      <c r="C457" s="124"/>
      <c r="D457" s="65"/>
      <c r="E457" s="436"/>
      <c r="F457" s="436"/>
      <c r="G457" s="436"/>
      <c r="H457" s="436"/>
      <c r="I457" s="436"/>
      <c r="J457" s="436"/>
      <c r="K457" s="436"/>
      <c r="L457" s="436"/>
      <c r="M457" s="436"/>
      <c r="N457" s="436"/>
      <c r="O457" s="436"/>
      <c r="P457" s="436"/>
      <c r="Q457" s="436"/>
      <c r="R457" s="436"/>
      <c r="S457" s="436"/>
      <c r="T457" s="436"/>
      <c r="U457" s="436"/>
      <c r="V457" s="436"/>
      <c r="W457" s="436"/>
      <c r="X457" s="436"/>
      <c r="Y457" s="436"/>
      <c r="Z457" s="436"/>
      <c r="AA457" s="436"/>
      <c r="AB457" s="436"/>
      <c r="AC457" s="436"/>
      <c r="AD457" s="436"/>
      <c r="AE457" s="436"/>
      <c r="AF457" s="436"/>
      <c r="AG457" s="436"/>
      <c r="AH457" s="436"/>
      <c r="AI457" s="436"/>
      <c r="AJ457" s="7"/>
      <c r="AK457" s="128"/>
      <c r="AL457" s="7"/>
      <c r="AM457" s="7"/>
      <c r="AN457" s="7"/>
      <c r="AO457" s="7"/>
      <c r="AP457" s="124"/>
      <c r="AQ457" s="65"/>
      <c r="AR457" s="353">
        <f>IF(E457="","",E457)</f>
      </c>
      <c r="AS457" s="353"/>
      <c r="AT457" s="353"/>
      <c r="AU457" s="353"/>
      <c r="AV457" s="353"/>
      <c r="AW457" s="353"/>
      <c r="AX457" s="353"/>
      <c r="AY457" s="353"/>
      <c r="AZ457" s="353"/>
      <c r="BA457" s="353"/>
      <c r="BB457" s="353"/>
      <c r="BC457" s="353"/>
      <c r="BD457" s="353"/>
      <c r="BE457" s="353"/>
      <c r="BF457" s="353"/>
      <c r="BG457" s="353"/>
      <c r="BH457" s="353"/>
      <c r="BI457" s="353"/>
      <c r="BJ457" s="353"/>
      <c r="BK457" s="353"/>
      <c r="BL457" s="353"/>
      <c r="BM457" s="353"/>
      <c r="BN457" s="353"/>
      <c r="BO457" s="353"/>
      <c r="BP457" s="353"/>
      <c r="BQ457" s="353"/>
      <c r="BR457" s="353"/>
      <c r="BS457" s="353"/>
      <c r="BT457" s="353"/>
      <c r="BU457" s="353"/>
      <c r="BV457" s="353"/>
      <c r="BW457" s="7"/>
      <c r="BX457" s="128"/>
      <c r="BY457" s="7"/>
      <c r="BZ457" s="7"/>
      <c r="CA457" s="7"/>
      <c r="CB457" s="7"/>
      <c r="CC457" s="7"/>
      <c r="CD457" s="7"/>
      <c r="CE457" s="7"/>
      <c r="CF457" s="7"/>
      <c r="CG457" s="7"/>
      <c r="CH457" s="7"/>
      <c r="CI457" s="7"/>
    </row>
    <row r="458" spans="1:87" s="13" customFormat="1" ht="27.75" customHeight="1">
      <c r="A458" s="168"/>
      <c r="B458" s="169"/>
      <c r="C458" s="124"/>
      <c r="D458" s="65"/>
      <c r="E458" s="436"/>
      <c r="F458" s="436"/>
      <c r="G458" s="436"/>
      <c r="H458" s="436"/>
      <c r="I458" s="436"/>
      <c r="J458" s="436"/>
      <c r="K458" s="436"/>
      <c r="L458" s="436"/>
      <c r="M458" s="436"/>
      <c r="N458" s="436"/>
      <c r="O458" s="436"/>
      <c r="P458" s="436"/>
      <c r="Q458" s="436"/>
      <c r="R458" s="436"/>
      <c r="S458" s="436"/>
      <c r="T458" s="436"/>
      <c r="U458" s="436"/>
      <c r="V458" s="436"/>
      <c r="W458" s="436"/>
      <c r="X458" s="436"/>
      <c r="Y458" s="436"/>
      <c r="Z458" s="436"/>
      <c r="AA458" s="436"/>
      <c r="AB458" s="436"/>
      <c r="AC458" s="436"/>
      <c r="AD458" s="436"/>
      <c r="AE458" s="436"/>
      <c r="AF458" s="436"/>
      <c r="AG458" s="436"/>
      <c r="AH458" s="436"/>
      <c r="AI458" s="436"/>
      <c r="AJ458" s="7"/>
      <c r="AK458" s="128"/>
      <c r="AL458" s="7"/>
      <c r="AM458" s="7"/>
      <c r="AN458" s="7"/>
      <c r="AO458" s="7"/>
      <c r="AP458" s="124"/>
      <c r="AQ458" s="65"/>
      <c r="AR458" s="353">
        <f>IF(E458="","",E458)</f>
      </c>
      <c r="AS458" s="353"/>
      <c r="AT458" s="353"/>
      <c r="AU458" s="353"/>
      <c r="AV458" s="353"/>
      <c r="AW458" s="353"/>
      <c r="AX458" s="353"/>
      <c r="AY458" s="353"/>
      <c r="AZ458" s="353"/>
      <c r="BA458" s="353"/>
      <c r="BB458" s="353"/>
      <c r="BC458" s="353"/>
      <c r="BD458" s="353"/>
      <c r="BE458" s="353"/>
      <c r="BF458" s="353"/>
      <c r="BG458" s="353"/>
      <c r="BH458" s="353"/>
      <c r="BI458" s="353"/>
      <c r="BJ458" s="353"/>
      <c r="BK458" s="353"/>
      <c r="BL458" s="353"/>
      <c r="BM458" s="353"/>
      <c r="BN458" s="353"/>
      <c r="BO458" s="353"/>
      <c r="BP458" s="353"/>
      <c r="BQ458" s="353"/>
      <c r="BR458" s="353"/>
      <c r="BS458" s="353"/>
      <c r="BT458" s="353"/>
      <c r="BU458" s="353"/>
      <c r="BV458" s="353"/>
      <c r="BW458" s="7"/>
      <c r="BX458" s="128"/>
      <c r="BY458" s="7"/>
      <c r="BZ458" s="7"/>
      <c r="CA458" s="7"/>
      <c r="CB458" s="7"/>
      <c r="CC458" s="7"/>
      <c r="CD458" s="7"/>
      <c r="CE458" s="7"/>
      <c r="CF458" s="7"/>
      <c r="CG458" s="7"/>
      <c r="CH458" s="7"/>
      <c r="CI458" s="7"/>
    </row>
    <row r="459" spans="1:87" s="13" customFormat="1" ht="7.5" customHeight="1">
      <c r="A459" s="168"/>
      <c r="B459" s="169"/>
      <c r="C459" s="124"/>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60"/>
      <c r="AJ459" s="7"/>
      <c r="AK459" s="128"/>
      <c r="AL459" s="7"/>
      <c r="AM459" s="7"/>
      <c r="AN459" s="7"/>
      <c r="AO459" s="7"/>
      <c r="AP459" s="124"/>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60"/>
      <c r="BW459" s="7"/>
      <c r="BX459" s="128"/>
      <c r="BY459" s="7"/>
      <c r="BZ459" s="7"/>
      <c r="CA459" s="7"/>
      <c r="CB459" s="7"/>
      <c r="CC459" s="7"/>
      <c r="CD459" s="7"/>
      <c r="CE459" s="7"/>
      <c r="CF459" s="7"/>
      <c r="CG459" s="7"/>
      <c r="CH459" s="7"/>
      <c r="CI459" s="7"/>
    </row>
    <row r="460" spans="1:87" s="13" customFormat="1" ht="7.5" customHeight="1">
      <c r="A460" s="168"/>
      <c r="B460" s="169"/>
      <c r="C460" s="124"/>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61"/>
      <c r="AJ460" s="7"/>
      <c r="AK460" s="128"/>
      <c r="AL460" s="7"/>
      <c r="AM460" s="7"/>
      <c r="AN460" s="7"/>
      <c r="AO460" s="7"/>
      <c r="AP460" s="124"/>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61"/>
      <c r="BW460" s="7"/>
      <c r="BX460" s="128"/>
      <c r="BY460" s="7"/>
      <c r="BZ460" s="7"/>
      <c r="CA460" s="7"/>
      <c r="CB460" s="7"/>
      <c r="CC460" s="7"/>
      <c r="CD460" s="7"/>
      <c r="CE460" s="7"/>
      <c r="CF460" s="7"/>
      <c r="CG460" s="7"/>
      <c r="CH460" s="7"/>
      <c r="CI460" s="7"/>
    </row>
    <row r="461" spans="1:87" s="13" customFormat="1" ht="7.5" customHeight="1">
      <c r="A461" s="168"/>
      <c r="B461" s="169"/>
      <c r="C461" s="124"/>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7"/>
      <c r="AM461" s="7"/>
      <c r="AN461" s="7"/>
      <c r="AO461" s="7"/>
      <c r="AP461" s="124"/>
      <c r="AQ461" s="128"/>
      <c r="AR461" s="128"/>
      <c r="AS461" s="128"/>
      <c r="AT461" s="128"/>
      <c r="AU461" s="128"/>
      <c r="AV461" s="128"/>
      <c r="AW461" s="128"/>
      <c r="AX461" s="128"/>
      <c r="AY461" s="128"/>
      <c r="AZ461" s="128"/>
      <c r="BA461" s="128"/>
      <c r="BB461" s="128"/>
      <c r="BC461" s="128"/>
      <c r="BD461" s="128"/>
      <c r="BE461" s="128"/>
      <c r="BF461" s="128"/>
      <c r="BG461" s="128"/>
      <c r="BH461" s="128"/>
      <c r="BI461" s="128"/>
      <c r="BJ461" s="128"/>
      <c r="BK461" s="128"/>
      <c r="BL461" s="128"/>
      <c r="BM461" s="128"/>
      <c r="BN461" s="128"/>
      <c r="BO461" s="128"/>
      <c r="BP461" s="128"/>
      <c r="BQ461" s="128"/>
      <c r="BR461" s="128"/>
      <c r="BS461" s="128"/>
      <c r="BT461" s="128"/>
      <c r="BU461" s="128"/>
      <c r="BV461" s="128"/>
      <c r="BW461" s="128"/>
      <c r="BX461" s="128"/>
      <c r="BY461" s="7"/>
      <c r="BZ461" s="7"/>
      <c r="CA461" s="7"/>
      <c r="CB461" s="7"/>
      <c r="CC461" s="7"/>
      <c r="CD461" s="7"/>
      <c r="CE461" s="7"/>
      <c r="CF461" s="7"/>
      <c r="CG461" s="7"/>
      <c r="CH461" s="7"/>
      <c r="CI461" s="7"/>
    </row>
    <row r="462" spans="1:87" s="13" customFormat="1" ht="25.5">
      <c r="A462" s="168"/>
      <c r="B462" s="169"/>
      <c r="C462" s="124"/>
      <c r="E462" s="6"/>
      <c r="F462" s="6"/>
      <c r="G462" s="6"/>
      <c r="H462" s="6"/>
      <c r="I462" s="6"/>
      <c r="J462" s="6"/>
      <c r="K462" s="6"/>
      <c r="L462" s="6"/>
      <c r="M462" s="6"/>
      <c r="N462" s="6"/>
      <c r="O462" s="6"/>
      <c r="P462" s="6"/>
      <c r="Q462" s="6"/>
      <c r="R462" s="6"/>
      <c r="S462" s="6"/>
      <c r="T462" s="6" t="s">
        <v>323</v>
      </c>
      <c r="U462" s="6"/>
      <c r="V462" s="6"/>
      <c r="W462" s="6"/>
      <c r="X462" s="6"/>
      <c r="Y462" s="6"/>
      <c r="Z462" s="6"/>
      <c r="AA462" s="6"/>
      <c r="AB462" s="6"/>
      <c r="AC462" s="6"/>
      <c r="AD462" s="6"/>
      <c r="AE462" s="6"/>
      <c r="AF462" s="6"/>
      <c r="AG462" s="6"/>
      <c r="AH462" s="6"/>
      <c r="AI462" s="6"/>
      <c r="AJ462" s="7"/>
      <c r="AK462" s="128"/>
      <c r="AL462" s="7"/>
      <c r="AM462" s="8" t="s">
        <v>685</v>
      </c>
      <c r="AN462" s="7"/>
      <c r="AO462" s="7"/>
      <c r="AP462" s="124"/>
      <c r="AR462" s="6"/>
      <c r="AS462" s="6"/>
      <c r="AT462" s="6"/>
      <c r="AU462" s="6"/>
      <c r="AV462" s="6"/>
      <c r="AW462" s="6"/>
      <c r="AX462" s="6"/>
      <c r="AY462" s="6"/>
      <c r="AZ462" s="6"/>
      <c r="BA462" s="6"/>
      <c r="BB462" s="6"/>
      <c r="BC462" s="6"/>
      <c r="BD462" s="6"/>
      <c r="BE462" s="6"/>
      <c r="BF462" s="6"/>
      <c r="BG462" s="6" t="s">
        <v>323</v>
      </c>
      <c r="BH462" s="6"/>
      <c r="BI462" s="6"/>
      <c r="BJ462" s="6"/>
      <c r="BK462" s="6"/>
      <c r="BL462" s="6"/>
      <c r="BM462" s="6"/>
      <c r="BN462" s="6"/>
      <c r="BO462" s="6"/>
      <c r="BP462" s="6"/>
      <c r="BQ462" s="6"/>
      <c r="BR462" s="6"/>
      <c r="BS462" s="6"/>
      <c r="BT462" s="6"/>
      <c r="BU462" s="6"/>
      <c r="BV462" s="6"/>
      <c r="BW462" s="7"/>
      <c r="BX462" s="128"/>
      <c r="BY462" s="7"/>
      <c r="BZ462" s="8" t="s">
        <v>685</v>
      </c>
      <c r="CA462" s="7"/>
      <c r="CB462" s="7"/>
      <c r="CC462" s="7"/>
      <c r="CD462" s="7"/>
      <c r="CE462" s="7"/>
      <c r="CF462" s="7"/>
      <c r="CG462" s="7"/>
      <c r="CH462" s="7"/>
      <c r="CI462" s="7"/>
    </row>
    <row r="463" spans="1:87" s="13" customFormat="1" ht="25.5">
      <c r="A463" s="168"/>
      <c r="B463" s="169"/>
      <c r="C463" s="124"/>
      <c r="D463" s="13" t="s">
        <v>324</v>
      </c>
      <c r="AI463" s="7"/>
      <c r="AJ463" s="7"/>
      <c r="AK463" s="128"/>
      <c r="AL463" s="7"/>
      <c r="AM463" s="7"/>
      <c r="AN463" s="7"/>
      <c r="AO463" s="7"/>
      <c r="AP463" s="124"/>
      <c r="AQ463" s="13" t="s">
        <v>324</v>
      </c>
      <c r="BV463" s="7"/>
      <c r="BW463" s="7"/>
      <c r="BX463" s="128"/>
      <c r="BY463" s="7"/>
      <c r="BZ463" s="7"/>
      <c r="CA463" s="7"/>
      <c r="CB463" s="7"/>
      <c r="CC463" s="7"/>
      <c r="CD463" s="7"/>
      <c r="CE463" s="7"/>
      <c r="CF463" s="7"/>
      <c r="CG463" s="7"/>
      <c r="CH463" s="7"/>
      <c r="CI463" s="7"/>
    </row>
    <row r="464" spans="1:87" s="13" customFormat="1" ht="7.5" customHeight="1">
      <c r="A464" s="168"/>
      <c r="B464" s="169"/>
      <c r="C464" s="124"/>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60"/>
      <c r="AJ464" s="7"/>
      <c r="AK464" s="128"/>
      <c r="AL464" s="7"/>
      <c r="AM464" s="7"/>
      <c r="AN464" s="7"/>
      <c r="AO464" s="7"/>
      <c r="AP464" s="124"/>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60"/>
      <c r="BW464" s="7"/>
      <c r="BX464" s="128"/>
      <c r="BY464" s="7"/>
      <c r="BZ464" s="7"/>
      <c r="CA464" s="7"/>
      <c r="CB464" s="7"/>
      <c r="CC464" s="7"/>
      <c r="CD464" s="7"/>
      <c r="CE464" s="7"/>
      <c r="CF464" s="7"/>
      <c r="CG464" s="7"/>
      <c r="CH464" s="7"/>
      <c r="CI464" s="7"/>
    </row>
    <row r="465" spans="1:87" s="13" customFormat="1" ht="7.5" customHeight="1">
      <c r="A465" s="168"/>
      <c r="B465" s="169"/>
      <c r="C465" s="124"/>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61"/>
      <c r="AJ465" s="7"/>
      <c r="AK465" s="128"/>
      <c r="AL465" s="7"/>
      <c r="AM465" s="7"/>
      <c r="AN465" s="7"/>
      <c r="AO465" s="7"/>
      <c r="AP465" s="124"/>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61"/>
      <c r="BW465" s="7"/>
      <c r="BX465" s="128"/>
      <c r="BY465" s="7"/>
      <c r="BZ465" s="7"/>
      <c r="CA465" s="7"/>
      <c r="CB465" s="7"/>
      <c r="CC465" s="7"/>
      <c r="CD465" s="7"/>
      <c r="CE465" s="7"/>
      <c r="CF465" s="7"/>
      <c r="CG465" s="7"/>
      <c r="CH465" s="7"/>
      <c r="CI465" s="7"/>
    </row>
    <row r="466" spans="1:87" s="13" customFormat="1" ht="25.5">
      <c r="A466" s="168"/>
      <c r="B466" s="169"/>
      <c r="C466" s="124"/>
      <c r="D466" s="13" t="s">
        <v>325</v>
      </c>
      <c r="J466" s="331">
        <f>IF('確認申請書'!I463="","",'確認申請書'!I463)</f>
      </c>
      <c r="K466" s="331"/>
      <c r="L466" s="6"/>
      <c r="AI466" s="7"/>
      <c r="AJ466" s="7"/>
      <c r="AK466" s="128"/>
      <c r="AL466" s="7"/>
      <c r="AM466" s="7"/>
      <c r="AN466" s="7"/>
      <c r="AO466" s="7"/>
      <c r="AP466" s="124"/>
      <c r="AQ466" s="13" t="s">
        <v>325</v>
      </c>
      <c r="AW466" s="404">
        <f>IF(AND(J466="",'確認申請書'!I463=""),"",IF(J466="",'確認申請書'!I463,J466))</f>
      </c>
      <c r="AX466" s="404"/>
      <c r="AY466" s="6"/>
      <c r="BV466" s="7"/>
      <c r="BW466" s="7"/>
      <c r="BX466" s="128"/>
      <c r="BY466" s="7"/>
      <c r="BZ466" s="7"/>
      <c r="CA466" s="7"/>
      <c r="CB466" s="7"/>
      <c r="CC466" s="7"/>
      <c r="CD466" s="7"/>
      <c r="CE466" s="7"/>
      <c r="CF466" s="7"/>
      <c r="CG466" s="7"/>
      <c r="CH466" s="7"/>
      <c r="CI466" s="7"/>
    </row>
    <row r="467" spans="1:87" s="13" customFormat="1" ht="7.5" customHeight="1">
      <c r="A467" s="168"/>
      <c r="B467" s="169"/>
      <c r="C467" s="124"/>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60"/>
      <c r="AJ467" s="7"/>
      <c r="AK467" s="128"/>
      <c r="AL467" s="7"/>
      <c r="AM467" s="7"/>
      <c r="AN467" s="7"/>
      <c r="AO467" s="7"/>
      <c r="AP467" s="124"/>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60"/>
      <c r="BW467" s="7"/>
      <c r="BX467" s="128"/>
      <c r="BY467" s="7"/>
      <c r="BZ467" s="7"/>
      <c r="CA467" s="7"/>
      <c r="CB467" s="7"/>
      <c r="CC467" s="7"/>
      <c r="CD467" s="7"/>
      <c r="CE467" s="7"/>
      <c r="CF467" s="7"/>
      <c r="CG467" s="7"/>
      <c r="CH467" s="7"/>
      <c r="CI467" s="7"/>
    </row>
    <row r="468" spans="1:87" s="13" customFormat="1" ht="7.5" customHeight="1">
      <c r="A468" s="168"/>
      <c r="B468" s="169"/>
      <c r="C468" s="124"/>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61"/>
      <c r="AJ468" s="7"/>
      <c r="AK468" s="128"/>
      <c r="AL468" s="7"/>
      <c r="AM468" s="7"/>
      <c r="AN468" s="7"/>
      <c r="AO468" s="7"/>
      <c r="AP468" s="124"/>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61"/>
      <c r="BW468" s="7"/>
      <c r="BX468" s="128"/>
      <c r="BY468" s="7"/>
      <c r="BZ468" s="7"/>
      <c r="CA468" s="7"/>
      <c r="CB468" s="7"/>
      <c r="CC468" s="7"/>
      <c r="CD468" s="7"/>
      <c r="CE468" s="7"/>
      <c r="CF468" s="7"/>
      <c r="CG468" s="7"/>
      <c r="CH468" s="7"/>
      <c r="CI468" s="7"/>
    </row>
    <row r="469" spans="1:87" s="13" customFormat="1" ht="25.5">
      <c r="A469" s="168"/>
      <c r="B469" s="169"/>
      <c r="C469" s="124"/>
      <c r="D469" s="13" t="s">
        <v>326</v>
      </c>
      <c r="J469" s="331">
        <f>IF('確認申請書'!I466="","",'確認申請書'!I466)</f>
      </c>
      <c r="K469" s="331"/>
      <c r="L469" s="13" t="s">
        <v>125</v>
      </c>
      <c r="AI469" s="7"/>
      <c r="AJ469" s="7"/>
      <c r="AK469" s="128"/>
      <c r="AL469" s="7"/>
      <c r="AM469" s="7"/>
      <c r="AN469" s="7"/>
      <c r="AO469" s="7"/>
      <c r="AP469" s="124"/>
      <c r="AQ469" s="13" t="s">
        <v>326</v>
      </c>
      <c r="AW469" s="404">
        <f>IF(AND(J469="",'確認申請書'!I466=""),"",IF(J469="",'確認申請書'!I466,J469))</f>
      </c>
      <c r="AX469" s="404"/>
      <c r="AY469" s="13" t="s">
        <v>125</v>
      </c>
      <c r="BV469" s="7"/>
      <c r="BW469" s="7"/>
      <c r="BX469" s="128"/>
      <c r="BY469" s="7"/>
      <c r="BZ469" s="7"/>
      <c r="CA469" s="7"/>
      <c r="CB469" s="7"/>
      <c r="CC469" s="7"/>
      <c r="CD469" s="7"/>
      <c r="CE469" s="7"/>
      <c r="CF469" s="7"/>
      <c r="CG469" s="7"/>
      <c r="CH469" s="7"/>
      <c r="CI469" s="7"/>
    </row>
    <row r="470" spans="1:87" s="13" customFormat="1" ht="7.5" customHeight="1">
      <c r="A470" s="168"/>
      <c r="B470" s="169"/>
      <c r="C470" s="124"/>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60"/>
      <c r="AJ470" s="7"/>
      <c r="AK470" s="128"/>
      <c r="AL470" s="7"/>
      <c r="AM470" s="7"/>
      <c r="AN470" s="7"/>
      <c r="AO470" s="7"/>
      <c r="AP470" s="124"/>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60"/>
      <c r="BW470" s="7"/>
      <c r="BX470" s="128"/>
      <c r="BY470" s="7"/>
      <c r="BZ470" s="7"/>
      <c r="CA470" s="7"/>
      <c r="CB470" s="7"/>
      <c r="CC470" s="7"/>
      <c r="CD470" s="7"/>
      <c r="CE470" s="7"/>
      <c r="CF470" s="7"/>
      <c r="CG470" s="7"/>
      <c r="CH470" s="7"/>
      <c r="CI470" s="7"/>
    </row>
    <row r="471" spans="1:87" s="13" customFormat="1" ht="7.5" customHeight="1">
      <c r="A471" s="168"/>
      <c r="B471" s="169"/>
      <c r="C471" s="124"/>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61"/>
      <c r="AJ471" s="7"/>
      <c r="AK471" s="128"/>
      <c r="AL471" s="7"/>
      <c r="AM471" s="7"/>
      <c r="AN471" s="7"/>
      <c r="AO471" s="7"/>
      <c r="AP471" s="124"/>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61"/>
      <c r="BW471" s="7"/>
      <c r="BX471" s="128"/>
      <c r="BY471" s="7"/>
      <c r="BZ471" s="7"/>
      <c r="CA471" s="7"/>
      <c r="CB471" s="7"/>
      <c r="CC471" s="7"/>
      <c r="CD471" s="7"/>
      <c r="CE471" s="7"/>
      <c r="CF471" s="7"/>
      <c r="CG471" s="7"/>
      <c r="CH471" s="7"/>
      <c r="CI471" s="7"/>
    </row>
    <row r="472" spans="1:87" s="13" customFormat="1" ht="25.5">
      <c r="A472" s="168"/>
      <c r="B472" s="169"/>
      <c r="C472" s="124"/>
      <c r="D472" s="13" t="s">
        <v>327</v>
      </c>
      <c r="M472" s="448"/>
      <c r="N472" s="448"/>
      <c r="O472" s="448"/>
      <c r="P472" s="448"/>
      <c r="Q472" s="448"/>
      <c r="R472" s="448"/>
      <c r="S472" s="448"/>
      <c r="T472" s="448"/>
      <c r="U472" s="448"/>
      <c r="V472" s="448"/>
      <c r="W472" s="448"/>
      <c r="X472" s="448"/>
      <c r="Y472" s="448"/>
      <c r="Z472" s="448"/>
      <c r="AA472" s="448"/>
      <c r="AB472" s="448"/>
      <c r="AC472" s="448"/>
      <c r="AD472" s="448"/>
      <c r="AE472" s="448"/>
      <c r="AF472" s="448"/>
      <c r="AG472" s="448"/>
      <c r="AH472" s="448"/>
      <c r="AI472" s="448"/>
      <c r="AJ472" s="7"/>
      <c r="AK472" s="128"/>
      <c r="AL472" s="7"/>
      <c r="AM472" s="7"/>
      <c r="AN472" s="7"/>
      <c r="AO472" s="7"/>
      <c r="AP472" s="124"/>
      <c r="AQ472" s="13" t="s">
        <v>327</v>
      </c>
      <c r="AZ472" s="427">
        <f>IF(AND(M472="",'確認申請書'!L469=""),"",IF(M472="",'確認申請書'!L469,M472))</f>
      </c>
      <c r="BA472" s="427"/>
      <c r="BB472" s="427"/>
      <c r="BC472" s="427"/>
      <c r="BD472" s="427"/>
      <c r="BE472" s="427"/>
      <c r="BF472" s="427"/>
      <c r="BG472" s="427"/>
      <c r="BH472" s="427"/>
      <c r="BI472" s="427"/>
      <c r="BJ472" s="427"/>
      <c r="BK472" s="427"/>
      <c r="BL472" s="427"/>
      <c r="BM472" s="427"/>
      <c r="BN472" s="427"/>
      <c r="BO472" s="427"/>
      <c r="BP472" s="427"/>
      <c r="BQ472" s="427"/>
      <c r="BR472" s="427"/>
      <c r="BS472" s="427"/>
      <c r="BT472" s="427"/>
      <c r="BU472" s="427"/>
      <c r="BV472" s="427"/>
      <c r="BW472" s="7"/>
      <c r="BX472" s="128"/>
      <c r="BY472" s="7"/>
      <c r="BZ472" s="7"/>
      <c r="CA472" s="7"/>
      <c r="CB472" s="7"/>
      <c r="CC472" s="7"/>
      <c r="CD472" s="7"/>
      <c r="CE472" s="7"/>
      <c r="CF472" s="7"/>
      <c r="CG472" s="7"/>
      <c r="CH472" s="7"/>
      <c r="CI472" s="7"/>
    </row>
    <row r="473" spans="1:87" s="13" customFormat="1" ht="7.5" customHeight="1">
      <c r="A473" s="168"/>
      <c r="B473" s="169"/>
      <c r="C473" s="124"/>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60"/>
      <c r="AJ473" s="7"/>
      <c r="AK473" s="128"/>
      <c r="AL473" s="7"/>
      <c r="AM473" s="7"/>
      <c r="AN473" s="7"/>
      <c r="AO473" s="7"/>
      <c r="AP473" s="124"/>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60"/>
      <c r="BW473" s="7"/>
      <c r="BX473" s="128"/>
      <c r="BY473" s="7"/>
      <c r="BZ473" s="7"/>
      <c r="CA473" s="7"/>
      <c r="CB473" s="7"/>
      <c r="CC473" s="7"/>
      <c r="CD473" s="7"/>
      <c r="CE473" s="7"/>
      <c r="CF473" s="7"/>
      <c r="CG473" s="7"/>
      <c r="CH473" s="7"/>
      <c r="CI473" s="7"/>
    </row>
    <row r="474" spans="1:87" s="13" customFormat="1" ht="7.5" customHeight="1">
      <c r="A474" s="168"/>
      <c r="B474" s="169"/>
      <c r="C474" s="124"/>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61"/>
      <c r="AJ474" s="7"/>
      <c r="AK474" s="128"/>
      <c r="AL474" s="7"/>
      <c r="AM474" s="7"/>
      <c r="AN474" s="7"/>
      <c r="AO474" s="7"/>
      <c r="AP474" s="124"/>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61"/>
      <c r="BW474" s="7"/>
      <c r="BX474" s="128"/>
      <c r="BY474" s="7"/>
      <c r="BZ474" s="7"/>
      <c r="CA474" s="7"/>
      <c r="CB474" s="7"/>
      <c r="CC474" s="7"/>
      <c r="CD474" s="7"/>
      <c r="CE474" s="7"/>
      <c r="CF474" s="7"/>
      <c r="CG474" s="7"/>
      <c r="CH474" s="7"/>
      <c r="CI474" s="7"/>
    </row>
    <row r="475" spans="1:87" s="13" customFormat="1" ht="25.5">
      <c r="A475" s="168"/>
      <c r="B475" s="169"/>
      <c r="C475" s="124"/>
      <c r="D475" s="13" t="s">
        <v>329</v>
      </c>
      <c r="M475" s="446"/>
      <c r="N475" s="446"/>
      <c r="O475" s="446"/>
      <c r="P475" s="446"/>
      <c r="Q475" s="13" t="s">
        <v>20</v>
      </c>
      <c r="R475" s="46"/>
      <c r="AI475" s="7"/>
      <c r="AJ475" s="7"/>
      <c r="AK475" s="128"/>
      <c r="AL475" s="7"/>
      <c r="AM475" s="7"/>
      <c r="AN475" s="7"/>
      <c r="AO475" s="7"/>
      <c r="AP475" s="124"/>
      <c r="AQ475" s="13" t="s">
        <v>329</v>
      </c>
      <c r="AZ475" s="493">
        <f>IF(AND(M475="",'確認申請書'!L472=""),"",IF(M475="",'確認申請書'!L472,M475))</f>
      </c>
      <c r="BA475" s="493"/>
      <c r="BB475" s="493"/>
      <c r="BC475" s="493"/>
      <c r="BD475" s="13" t="s">
        <v>20</v>
      </c>
      <c r="BE475" s="46"/>
      <c r="BV475" s="7"/>
      <c r="BW475" s="7"/>
      <c r="BX475" s="128"/>
      <c r="BY475" s="7"/>
      <c r="BZ475" s="7"/>
      <c r="CA475" s="7"/>
      <c r="CB475" s="7"/>
      <c r="CC475" s="7"/>
      <c r="CD475" s="7"/>
      <c r="CE475" s="7"/>
      <c r="CF475" s="7"/>
      <c r="CG475" s="7"/>
      <c r="CH475" s="7"/>
      <c r="CI475" s="7"/>
    </row>
    <row r="476" spans="1:87" s="13" customFormat="1" ht="7.5" customHeight="1">
      <c r="A476" s="168"/>
      <c r="B476" s="169"/>
      <c r="C476" s="124"/>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60"/>
      <c r="AJ476" s="7"/>
      <c r="AK476" s="128"/>
      <c r="AL476" s="7"/>
      <c r="AM476" s="7"/>
      <c r="AN476" s="7"/>
      <c r="AO476" s="7"/>
      <c r="AP476" s="124"/>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60"/>
      <c r="BW476" s="7"/>
      <c r="BX476" s="128"/>
      <c r="BY476" s="7"/>
      <c r="BZ476" s="7"/>
      <c r="CA476" s="7"/>
      <c r="CB476" s="7"/>
      <c r="CC476" s="7"/>
      <c r="CD476" s="7"/>
      <c r="CE476" s="7"/>
      <c r="CF476" s="7"/>
      <c r="CG476" s="7"/>
      <c r="CH476" s="7"/>
      <c r="CI476" s="7"/>
    </row>
    <row r="477" spans="1:87" s="13" customFormat="1" ht="7.5" customHeight="1">
      <c r="A477" s="168"/>
      <c r="B477" s="169"/>
      <c r="C477" s="124"/>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61"/>
      <c r="AJ477" s="7"/>
      <c r="AK477" s="128"/>
      <c r="AL477" s="7"/>
      <c r="AM477" s="7"/>
      <c r="AN477" s="7"/>
      <c r="AO477" s="7"/>
      <c r="AP477" s="124"/>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61"/>
      <c r="BW477" s="7"/>
      <c r="BX477" s="128"/>
      <c r="BY477" s="7"/>
      <c r="BZ477" s="7"/>
      <c r="CA477" s="7"/>
      <c r="CB477" s="7"/>
      <c r="CC477" s="7"/>
      <c r="CD477" s="7"/>
      <c r="CE477" s="7"/>
      <c r="CF477" s="7"/>
      <c r="CG477" s="7"/>
      <c r="CH477" s="7"/>
      <c r="CI477" s="7"/>
    </row>
    <row r="478" spans="1:87" s="13" customFormat="1" ht="25.5">
      <c r="A478" s="168"/>
      <c r="B478" s="169"/>
      <c r="C478" s="124"/>
      <c r="D478" s="13" t="s">
        <v>330</v>
      </c>
      <c r="M478" s="446"/>
      <c r="N478" s="446"/>
      <c r="O478" s="446"/>
      <c r="P478" s="446"/>
      <c r="Q478" s="13" t="s">
        <v>20</v>
      </c>
      <c r="R478" s="46"/>
      <c r="AI478" s="7"/>
      <c r="AJ478" s="7"/>
      <c r="AK478" s="128"/>
      <c r="AL478" s="7"/>
      <c r="AM478" s="7"/>
      <c r="AN478" s="7"/>
      <c r="AO478" s="7"/>
      <c r="AP478" s="124"/>
      <c r="AQ478" s="13" t="s">
        <v>330</v>
      </c>
      <c r="AZ478" s="493">
        <f>IF(AND(M478="",'確認申請書'!L475=""),"",IF(M478="",'確認申請書'!L475,M478))</f>
      </c>
      <c r="BA478" s="493"/>
      <c r="BB478" s="493"/>
      <c r="BC478" s="493"/>
      <c r="BD478" s="13" t="s">
        <v>20</v>
      </c>
      <c r="BE478" s="46"/>
      <c r="BV478" s="7"/>
      <c r="BW478" s="7"/>
      <c r="BX478" s="128"/>
      <c r="BY478" s="7"/>
      <c r="BZ478" s="7"/>
      <c r="CA478" s="7"/>
      <c r="CB478" s="7"/>
      <c r="CC478" s="7"/>
      <c r="CD478" s="7"/>
      <c r="CE478" s="7"/>
      <c r="CF478" s="7"/>
      <c r="CG478" s="7"/>
      <c r="CH478" s="7"/>
      <c r="CI478" s="7"/>
    </row>
    <row r="479" spans="1:87" s="13" customFormat="1" ht="7.5" customHeight="1">
      <c r="A479" s="168"/>
      <c r="B479" s="169"/>
      <c r="C479" s="124"/>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60"/>
      <c r="AJ479" s="7"/>
      <c r="AK479" s="128"/>
      <c r="AL479" s="7"/>
      <c r="AM479" s="7"/>
      <c r="AN479" s="7"/>
      <c r="AO479" s="7"/>
      <c r="AP479" s="124"/>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60"/>
      <c r="BW479" s="7"/>
      <c r="BX479" s="128"/>
      <c r="BY479" s="7"/>
      <c r="BZ479" s="7"/>
      <c r="CA479" s="7"/>
      <c r="CB479" s="7"/>
      <c r="CC479" s="7"/>
      <c r="CD479" s="7"/>
      <c r="CE479" s="7"/>
      <c r="CF479" s="7"/>
      <c r="CG479" s="7"/>
      <c r="CH479" s="7"/>
      <c r="CI479" s="7"/>
    </row>
    <row r="480" spans="1:87" s="13" customFormat="1" ht="7.5" customHeight="1">
      <c r="A480" s="168"/>
      <c r="B480" s="169"/>
      <c r="C480" s="124"/>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61"/>
      <c r="AJ480" s="7"/>
      <c r="AK480" s="128"/>
      <c r="AL480" s="7"/>
      <c r="AM480" s="7"/>
      <c r="AN480" s="7"/>
      <c r="AO480" s="7"/>
      <c r="AP480" s="124"/>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61"/>
      <c r="BW480" s="7"/>
      <c r="BX480" s="128"/>
      <c r="BY480" s="7"/>
      <c r="BZ480" s="7"/>
      <c r="CA480" s="7"/>
      <c r="CB480" s="7"/>
      <c r="CC480" s="7"/>
      <c r="CD480" s="7"/>
      <c r="CE480" s="7"/>
      <c r="CF480" s="7"/>
      <c r="CG480" s="7"/>
      <c r="CH480" s="7"/>
      <c r="CI480" s="7"/>
    </row>
    <row r="481" spans="1:87" s="13" customFormat="1" ht="25.5">
      <c r="A481" s="168"/>
      <c r="B481" s="169"/>
      <c r="C481" s="124"/>
      <c r="D481" s="13" t="s">
        <v>538</v>
      </c>
      <c r="AI481" s="7"/>
      <c r="AJ481" s="7"/>
      <c r="AK481" s="128"/>
      <c r="AL481" s="7"/>
      <c r="AM481" s="7"/>
      <c r="AN481" s="7"/>
      <c r="AO481" s="7"/>
      <c r="AP481" s="124"/>
      <c r="AQ481" s="13" t="s">
        <v>331</v>
      </c>
      <c r="BV481" s="7"/>
      <c r="BW481" s="7"/>
      <c r="BX481" s="128"/>
      <c r="BY481" s="7"/>
      <c r="BZ481" s="7"/>
      <c r="CA481" s="7"/>
      <c r="CB481" s="7"/>
      <c r="CC481" s="7"/>
      <c r="CD481" s="7"/>
      <c r="CE481" s="7"/>
      <c r="CF481" s="7"/>
      <c r="CG481" s="7"/>
      <c r="CH481" s="7"/>
      <c r="CI481" s="7"/>
    </row>
    <row r="482" spans="1:87" s="13" customFormat="1" ht="25.5">
      <c r="A482" s="168"/>
      <c r="B482" s="169"/>
      <c r="C482" s="124"/>
      <c r="E482" s="13" t="s">
        <v>540</v>
      </c>
      <c r="M482" s="446"/>
      <c r="N482" s="446"/>
      <c r="O482" s="446"/>
      <c r="P482" s="446"/>
      <c r="Q482" s="13" t="s">
        <v>20</v>
      </c>
      <c r="R482" s="46"/>
      <c r="AI482" s="7"/>
      <c r="AJ482" s="7"/>
      <c r="AK482" s="128"/>
      <c r="AL482" s="7"/>
      <c r="AM482" s="7"/>
      <c r="AN482" s="7"/>
      <c r="AO482" s="7"/>
      <c r="AP482" s="124"/>
      <c r="AR482" s="13" t="s">
        <v>539</v>
      </c>
      <c r="AZ482" s="493">
        <f>IF(AND(M482="",'確認申請書'!L479=""),"",IF(M482="",'確認申請書'!L479,M482))</f>
      </c>
      <c r="BA482" s="493"/>
      <c r="BB482" s="493"/>
      <c r="BC482" s="493"/>
      <c r="BD482" s="13" t="s">
        <v>20</v>
      </c>
      <c r="BE482" s="46"/>
      <c r="BV482" s="7"/>
      <c r="BW482" s="7"/>
      <c r="BX482" s="128"/>
      <c r="BY482" s="7"/>
      <c r="BZ482" s="7"/>
      <c r="CA482" s="7"/>
      <c r="CB482" s="7"/>
      <c r="CC482" s="7"/>
      <c r="CD482" s="7"/>
      <c r="CE482" s="7"/>
      <c r="CF482" s="7"/>
      <c r="CG482" s="7"/>
      <c r="CH482" s="7"/>
      <c r="CI482" s="7"/>
    </row>
    <row r="483" spans="1:87" s="13" customFormat="1" ht="25.5">
      <c r="A483" s="168"/>
      <c r="B483" s="169" t="str">
        <f>IF(AND(X483="□",AB483="□"),"□","■")</f>
        <v>□</v>
      </c>
      <c r="C483" s="124"/>
      <c r="E483" s="13" t="s">
        <v>541</v>
      </c>
      <c r="X483" s="233" t="s">
        <v>39</v>
      </c>
      <c r="Y483" s="65" t="s">
        <v>542</v>
      </c>
      <c r="Z483" s="65"/>
      <c r="AB483" s="233" t="s">
        <v>39</v>
      </c>
      <c r="AC483" s="65" t="s">
        <v>543</v>
      </c>
      <c r="AD483" s="65"/>
      <c r="AI483" s="7"/>
      <c r="AJ483" s="7"/>
      <c r="AK483" s="128"/>
      <c r="AL483" s="7"/>
      <c r="AM483" s="7"/>
      <c r="AN483" s="7"/>
      <c r="AO483" s="7"/>
      <c r="AP483" s="124"/>
      <c r="AR483" s="13" t="s">
        <v>541</v>
      </c>
      <c r="AZ483" s="213"/>
      <c r="BA483" s="213"/>
      <c r="BB483" s="213"/>
      <c r="BC483" s="213"/>
      <c r="BE483" s="46"/>
      <c r="BK483" s="7" t="str">
        <f>IF($B$483="□",'確認申請書'!W480,X483)</f>
        <v>□</v>
      </c>
      <c r="BL483" s="13" t="s">
        <v>542</v>
      </c>
      <c r="BO483" s="7" t="str">
        <f>IF(B483="□",'確認申請書'!AA480,AB483)</f>
        <v>□</v>
      </c>
      <c r="BP483" s="13" t="s">
        <v>543</v>
      </c>
      <c r="BV483" s="7"/>
      <c r="BW483" s="7"/>
      <c r="BX483" s="128"/>
      <c r="BY483" s="7"/>
      <c r="BZ483" s="7"/>
      <c r="CA483" s="7"/>
      <c r="CB483" s="7"/>
      <c r="CC483" s="7"/>
      <c r="CD483" s="7"/>
      <c r="CE483" s="7"/>
      <c r="CF483" s="7"/>
      <c r="CG483" s="7"/>
      <c r="CH483" s="7"/>
      <c r="CI483" s="7"/>
    </row>
    <row r="484" spans="1:87" s="13" customFormat="1" ht="7.5" customHeight="1">
      <c r="A484" s="168"/>
      <c r="B484" s="169"/>
      <c r="C484" s="124"/>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60"/>
      <c r="AJ484" s="7"/>
      <c r="AK484" s="128"/>
      <c r="AL484" s="7"/>
      <c r="AM484" s="7"/>
      <c r="AN484" s="7"/>
      <c r="AO484" s="7"/>
      <c r="AP484" s="124"/>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60"/>
      <c r="BW484" s="7"/>
      <c r="BX484" s="128"/>
      <c r="BY484" s="7"/>
      <c r="BZ484" s="7"/>
      <c r="CA484" s="7"/>
      <c r="CB484" s="7"/>
      <c r="CC484" s="7"/>
      <c r="CD484" s="7"/>
      <c r="CE484" s="7"/>
      <c r="CF484" s="7"/>
      <c r="CG484" s="7"/>
      <c r="CH484" s="7"/>
      <c r="CI484" s="7"/>
    </row>
    <row r="485" spans="1:87" s="13" customFormat="1" ht="7.5" customHeight="1">
      <c r="A485" s="168"/>
      <c r="B485" s="169"/>
      <c r="C485" s="124"/>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61"/>
      <c r="AJ485" s="7"/>
      <c r="AK485" s="128"/>
      <c r="AL485" s="7"/>
      <c r="AM485" s="7"/>
      <c r="AN485" s="7"/>
      <c r="AO485" s="7"/>
      <c r="AP485" s="124"/>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61"/>
      <c r="BW485" s="7"/>
      <c r="BX485" s="128"/>
      <c r="BY485" s="7"/>
      <c r="BZ485" s="7"/>
      <c r="CA485" s="7"/>
      <c r="CB485" s="7"/>
      <c r="CC485" s="7"/>
      <c r="CD485" s="7"/>
      <c r="CE485" s="7"/>
      <c r="CF485" s="7"/>
      <c r="CG485" s="7"/>
      <c r="CH485" s="7"/>
      <c r="CI485" s="7"/>
    </row>
    <row r="486" spans="1:87" s="13" customFormat="1" ht="25.5">
      <c r="A486" s="168"/>
      <c r="B486" s="169"/>
      <c r="C486" s="124"/>
      <c r="D486" s="13" t="s">
        <v>332</v>
      </c>
      <c r="AI486" s="7"/>
      <c r="AJ486" s="7"/>
      <c r="AK486" s="128"/>
      <c r="AL486" s="7"/>
      <c r="AM486" s="7"/>
      <c r="AN486" s="7"/>
      <c r="AO486" s="7"/>
      <c r="AP486" s="124"/>
      <c r="AQ486" s="13" t="s">
        <v>332</v>
      </c>
      <c r="BV486" s="7"/>
      <c r="BW486" s="7"/>
      <c r="BX486" s="128"/>
      <c r="BY486" s="7"/>
      <c r="BZ486" s="7"/>
      <c r="CA486" s="7"/>
      <c r="CB486" s="7"/>
      <c r="CC486" s="7"/>
      <c r="CD486" s="7"/>
      <c r="CE486" s="7"/>
      <c r="CF486" s="7"/>
      <c r="CG486" s="7"/>
      <c r="CH486" s="7"/>
      <c r="CI486" s="7"/>
    </row>
    <row r="487" spans="1:87" s="13" customFormat="1" ht="25.5">
      <c r="A487" s="168"/>
      <c r="B487" s="169"/>
      <c r="C487" s="124"/>
      <c r="H487" s="34" t="s">
        <v>33</v>
      </c>
      <c r="I487" s="262" t="s">
        <v>333</v>
      </c>
      <c r="J487" s="262"/>
      <c r="K487" s="262"/>
      <c r="L487" s="262"/>
      <c r="M487" s="262"/>
      <c r="N487" s="262"/>
      <c r="O487" s="262"/>
      <c r="P487" s="13" t="s">
        <v>25</v>
      </c>
      <c r="Q487" s="34" t="s">
        <v>33</v>
      </c>
      <c r="R487" s="262" t="s">
        <v>43</v>
      </c>
      <c r="S487" s="262"/>
      <c r="T487" s="262"/>
      <c r="U487" s="262"/>
      <c r="V487" s="262"/>
      <c r="W487" s="262"/>
      <c r="X487" s="262"/>
      <c r="Y487" s="13" t="s">
        <v>25</v>
      </c>
      <c r="Z487" s="34" t="s">
        <v>33</v>
      </c>
      <c r="AA487" s="262" t="s">
        <v>335</v>
      </c>
      <c r="AB487" s="262"/>
      <c r="AC487" s="262"/>
      <c r="AD487" s="262"/>
      <c r="AE487" s="262"/>
      <c r="AF487" s="262"/>
      <c r="AG487" s="262"/>
      <c r="AH487" s="13" t="s">
        <v>34</v>
      </c>
      <c r="AI487" s="7"/>
      <c r="AJ487" s="7"/>
      <c r="AK487" s="128"/>
      <c r="AL487" s="7"/>
      <c r="AM487" s="7"/>
      <c r="AN487" s="7"/>
      <c r="AO487" s="7"/>
      <c r="AP487" s="124"/>
      <c r="AU487" s="34" t="s">
        <v>33</v>
      </c>
      <c r="AV487" s="262" t="s">
        <v>333</v>
      </c>
      <c r="AW487" s="262"/>
      <c r="AX487" s="262"/>
      <c r="AY487" s="262"/>
      <c r="AZ487" s="262"/>
      <c r="BA487" s="262"/>
      <c r="BB487" s="262"/>
      <c r="BC487" s="13" t="s">
        <v>25</v>
      </c>
      <c r="BD487" s="34" t="s">
        <v>33</v>
      </c>
      <c r="BE487" s="262" t="s">
        <v>43</v>
      </c>
      <c r="BF487" s="262"/>
      <c r="BG487" s="262"/>
      <c r="BH487" s="262"/>
      <c r="BI487" s="262"/>
      <c r="BJ487" s="262"/>
      <c r="BK487" s="262"/>
      <c r="BL487" s="13" t="s">
        <v>25</v>
      </c>
      <c r="BM487" s="34" t="s">
        <v>33</v>
      </c>
      <c r="BN487" s="262" t="s">
        <v>335</v>
      </c>
      <c r="BO487" s="262"/>
      <c r="BP487" s="262"/>
      <c r="BQ487" s="262"/>
      <c r="BR487" s="262"/>
      <c r="BS487" s="262"/>
      <c r="BT487" s="262"/>
      <c r="BU487" s="13" t="s">
        <v>34</v>
      </c>
      <c r="BV487" s="7"/>
      <c r="BW487" s="7"/>
      <c r="BX487" s="128"/>
      <c r="BY487" s="7"/>
      <c r="BZ487" s="7"/>
      <c r="CA487" s="7"/>
      <c r="CB487" s="7"/>
      <c r="CC487" s="7"/>
      <c r="CD487" s="7"/>
      <c r="CE487" s="7"/>
      <c r="CF487" s="7"/>
      <c r="CG487" s="7"/>
      <c r="CH487" s="7"/>
      <c r="CI487" s="7"/>
    </row>
    <row r="488" spans="1:87" s="13" customFormat="1" ht="25.5">
      <c r="A488" s="168"/>
      <c r="B488" s="169"/>
      <c r="C488" s="124"/>
      <c r="E488" s="13" t="s">
        <v>336</v>
      </c>
      <c r="H488" s="34" t="s">
        <v>33</v>
      </c>
      <c r="I488" s="445"/>
      <c r="J488" s="445"/>
      <c r="K488" s="445"/>
      <c r="L488" s="445"/>
      <c r="M488" s="445"/>
      <c r="N488" s="445"/>
      <c r="O488" s="445"/>
      <c r="P488" s="13" t="s">
        <v>25</v>
      </c>
      <c r="Q488" s="34" t="s">
        <v>33</v>
      </c>
      <c r="R488" s="443"/>
      <c r="S488" s="443"/>
      <c r="T488" s="443"/>
      <c r="U488" s="443"/>
      <c r="V488" s="443"/>
      <c r="W488" s="443"/>
      <c r="X488" s="443"/>
      <c r="Y488" s="13" t="s">
        <v>25</v>
      </c>
      <c r="Z488" s="34" t="s">
        <v>33</v>
      </c>
      <c r="AA488" s="434"/>
      <c r="AB488" s="434"/>
      <c r="AC488" s="434"/>
      <c r="AD488" s="434"/>
      <c r="AE488" s="434"/>
      <c r="AF488" s="434"/>
      <c r="AG488" s="13" t="s">
        <v>28</v>
      </c>
      <c r="AH488" s="13" t="s">
        <v>34</v>
      </c>
      <c r="AI488" s="7"/>
      <c r="AJ488" s="7"/>
      <c r="AK488" s="128"/>
      <c r="AL488" s="7"/>
      <c r="AM488" s="7"/>
      <c r="AN488" s="7"/>
      <c r="AO488" s="7"/>
      <c r="AP488" s="124"/>
      <c r="AR488" s="13" t="s">
        <v>336</v>
      </c>
      <c r="AU488" s="34" t="s">
        <v>33</v>
      </c>
      <c r="AV488" s="491">
        <f>IF(AND(I488="",'確認申請書'!H485=""),"",IF(I488="",'確認申請書'!H485,I488))</f>
      </c>
      <c r="AW488" s="491"/>
      <c r="AX488" s="491"/>
      <c r="AY488" s="491"/>
      <c r="AZ488" s="491"/>
      <c r="BA488" s="491"/>
      <c r="BB488" s="491"/>
      <c r="BC488" s="13" t="s">
        <v>25</v>
      </c>
      <c r="BD488" s="34" t="s">
        <v>33</v>
      </c>
      <c r="BE488" s="423">
        <f>IF(AND(R488="",'確認申請書'!Q485=""),"",IF(R488="",'確認申請書'!Q485,R488))</f>
      </c>
      <c r="BF488" s="423"/>
      <c r="BG488" s="423"/>
      <c r="BH488" s="423"/>
      <c r="BI488" s="423"/>
      <c r="BJ488" s="423"/>
      <c r="BK488" s="423"/>
      <c r="BL488" s="13" t="s">
        <v>25</v>
      </c>
      <c r="BM488" s="34" t="s">
        <v>33</v>
      </c>
      <c r="BN488" s="492">
        <f>IF(AND(AA488="",'確認申請書'!Z485=""),"",IF(AA488="",'確認申請書'!Z485,AA488))</f>
      </c>
      <c r="BO488" s="492"/>
      <c r="BP488" s="492"/>
      <c r="BQ488" s="492"/>
      <c r="BR488" s="492"/>
      <c r="BS488" s="492"/>
      <c r="BT488" s="13" t="s">
        <v>28</v>
      </c>
      <c r="BU488" s="13" t="s">
        <v>34</v>
      </c>
      <c r="BV488" s="7"/>
      <c r="BW488" s="7"/>
      <c r="BX488" s="128"/>
      <c r="BY488" s="7"/>
      <c r="BZ488" s="7"/>
      <c r="CA488" s="7"/>
      <c r="CB488" s="7"/>
      <c r="CC488" s="7"/>
      <c r="CD488" s="7"/>
      <c r="CE488" s="7"/>
      <c r="CF488" s="7"/>
      <c r="CG488" s="7"/>
      <c r="CH488" s="7"/>
      <c r="CI488" s="7"/>
    </row>
    <row r="489" spans="1:87" s="13" customFormat="1" ht="25.5">
      <c r="A489" s="168"/>
      <c r="B489" s="169"/>
      <c r="C489" s="124"/>
      <c r="E489" s="13" t="s">
        <v>337</v>
      </c>
      <c r="H489" s="34" t="s">
        <v>33</v>
      </c>
      <c r="I489" s="445"/>
      <c r="J489" s="445"/>
      <c r="K489" s="445"/>
      <c r="L489" s="445"/>
      <c r="M489" s="445"/>
      <c r="N489" s="445"/>
      <c r="O489" s="445"/>
      <c r="P489" s="13" t="s">
        <v>25</v>
      </c>
      <c r="Q489" s="34" t="s">
        <v>33</v>
      </c>
      <c r="R489" s="443"/>
      <c r="S489" s="443"/>
      <c r="T489" s="443"/>
      <c r="U489" s="443"/>
      <c r="V489" s="443"/>
      <c r="W489" s="443"/>
      <c r="X489" s="443"/>
      <c r="Y489" s="13" t="s">
        <v>25</v>
      </c>
      <c r="Z489" s="34" t="s">
        <v>33</v>
      </c>
      <c r="AA489" s="434"/>
      <c r="AB489" s="434"/>
      <c r="AC489" s="434"/>
      <c r="AD489" s="434"/>
      <c r="AE489" s="434"/>
      <c r="AF489" s="434"/>
      <c r="AG489" s="13" t="s">
        <v>28</v>
      </c>
      <c r="AH489" s="13" t="s">
        <v>34</v>
      </c>
      <c r="AI489" s="7"/>
      <c r="AJ489" s="7"/>
      <c r="AK489" s="128"/>
      <c r="AL489" s="7"/>
      <c r="AM489" s="7"/>
      <c r="AN489" s="7"/>
      <c r="AO489" s="7"/>
      <c r="AP489" s="124"/>
      <c r="AR489" s="13" t="s">
        <v>337</v>
      </c>
      <c r="AU489" s="34" t="s">
        <v>33</v>
      </c>
      <c r="AV489" s="491">
        <f>IF(AND(I489="",'確認申請書'!H486=""),"",IF(I489="",'確認申請書'!H486,I489))</f>
      </c>
      <c r="AW489" s="491"/>
      <c r="AX489" s="491"/>
      <c r="AY489" s="491"/>
      <c r="AZ489" s="491"/>
      <c r="BA489" s="491"/>
      <c r="BB489" s="491"/>
      <c r="BC489" s="13" t="s">
        <v>25</v>
      </c>
      <c r="BD489" s="34" t="s">
        <v>33</v>
      </c>
      <c r="BE489" s="422">
        <f>IF(AND(R489="",'確認申請書'!Q486=""),"",IF(R489="",'確認申請書'!Q486,R489))</f>
      </c>
      <c r="BF489" s="422"/>
      <c r="BG489" s="422"/>
      <c r="BH489" s="422"/>
      <c r="BI489" s="422"/>
      <c r="BJ489" s="422"/>
      <c r="BK489" s="422"/>
      <c r="BL489" s="13" t="s">
        <v>25</v>
      </c>
      <c r="BM489" s="34" t="s">
        <v>33</v>
      </c>
      <c r="BN489" s="492">
        <f>IF(AND(AA489="",'確認申請書'!Z486=""),"",IF(AA489="",'確認申請書'!Z486,AA489))</f>
      </c>
      <c r="BO489" s="492"/>
      <c r="BP489" s="492"/>
      <c r="BQ489" s="492"/>
      <c r="BR489" s="492"/>
      <c r="BS489" s="492"/>
      <c r="BT489" s="13" t="s">
        <v>28</v>
      </c>
      <c r="BU489" s="13" t="s">
        <v>34</v>
      </c>
      <c r="BV489" s="7"/>
      <c r="BW489" s="7"/>
      <c r="BX489" s="128"/>
      <c r="BY489" s="7"/>
      <c r="BZ489" s="7"/>
      <c r="CA489" s="7"/>
      <c r="CB489" s="7"/>
      <c r="CC489" s="7"/>
      <c r="CD489" s="7"/>
      <c r="CE489" s="7"/>
      <c r="CF489" s="7"/>
      <c r="CG489" s="7"/>
      <c r="CH489" s="7"/>
      <c r="CI489" s="7"/>
    </row>
    <row r="490" spans="1:87" s="13" customFormat="1" ht="25.5">
      <c r="A490" s="168"/>
      <c r="B490" s="169"/>
      <c r="C490" s="124"/>
      <c r="E490" s="13" t="s">
        <v>338</v>
      </c>
      <c r="H490" s="34" t="s">
        <v>33</v>
      </c>
      <c r="I490" s="445"/>
      <c r="J490" s="445"/>
      <c r="K490" s="445"/>
      <c r="L490" s="445"/>
      <c r="M490" s="445"/>
      <c r="N490" s="445"/>
      <c r="O490" s="445"/>
      <c r="P490" s="13" t="s">
        <v>25</v>
      </c>
      <c r="Q490" s="34" t="s">
        <v>33</v>
      </c>
      <c r="R490" s="443"/>
      <c r="S490" s="443"/>
      <c r="T490" s="443"/>
      <c r="U490" s="443"/>
      <c r="V490" s="443"/>
      <c r="W490" s="443"/>
      <c r="X490" s="443"/>
      <c r="Y490" s="13" t="s">
        <v>25</v>
      </c>
      <c r="Z490" s="34" t="s">
        <v>33</v>
      </c>
      <c r="AA490" s="434"/>
      <c r="AB490" s="434"/>
      <c r="AC490" s="434"/>
      <c r="AD490" s="434"/>
      <c r="AE490" s="434"/>
      <c r="AF490" s="434"/>
      <c r="AG490" s="13" t="s">
        <v>28</v>
      </c>
      <c r="AH490" s="13" t="s">
        <v>34</v>
      </c>
      <c r="AI490" s="7"/>
      <c r="AJ490" s="7"/>
      <c r="AK490" s="128"/>
      <c r="AL490" s="7"/>
      <c r="AM490" s="7"/>
      <c r="AN490" s="7"/>
      <c r="AO490" s="7"/>
      <c r="AP490" s="124"/>
      <c r="AR490" s="13" t="s">
        <v>338</v>
      </c>
      <c r="AU490" s="34" t="s">
        <v>33</v>
      </c>
      <c r="AV490" s="491">
        <f>IF(AND(I490="",'確認申請書'!H487=""),"",IF(I490="",'確認申請書'!H487,I490))</f>
      </c>
      <c r="AW490" s="491"/>
      <c r="AX490" s="491"/>
      <c r="AY490" s="491"/>
      <c r="AZ490" s="491"/>
      <c r="BA490" s="491"/>
      <c r="BB490" s="491"/>
      <c r="BC490" s="13" t="s">
        <v>25</v>
      </c>
      <c r="BD490" s="34" t="s">
        <v>33</v>
      </c>
      <c r="BE490" s="422">
        <f>IF(AND(R490="",'確認申請書'!Q487=""),"",IF(R490="",'確認申請書'!Q487,R490))</f>
      </c>
      <c r="BF490" s="422"/>
      <c r="BG490" s="422"/>
      <c r="BH490" s="422"/>
      <c r="BI490" s="422"/>
      <c r="BJ490" s="422"/>
      <c r="BK490" s="422"/>
      <c r="BL490" s="13" t="s">
        <v>25</v>
      </c>
      <c r="BM490" s="34" t="s">
        <v>33</v>
      </c>
      <c r="BN490" s="492">
        <f>IF(AND(AA490="",'確認申請書'!Z487=""),"",IF(AA490="",'確認申請書'!Z487,AA490))</f>
      </c>
      <c r="BO490" s="492"/>
      <c r="BP490" s="492"/>
      <c r="BQ490" s="492"/>
      <c r="BR490" s="492"/>
      <c r="BS490" s="492"/>
      <c r="BT490" s="13" t="s">
        <v>28</v>
      </c>
      <c r="BU490" s="13" t="s">
        <v>34</v>
      </c>
      <c r="BV490" s="7"/>
      <c r="BW490" s="7"/>
      <c r="BX490" s="128"/>
      <c r="BY490" s="7"/>
      <c r="BZ490" s="7"/>
      <c r="CA490" s="7"/>
      <c r="CB490" s="7"/>
      <c r="CC490" s="7"/>
      <c r="CD490" s="7"/>
      <c r="CE490" s="7"/>
      <c r="CF490" s="7"/>
      <c r="CG490" s="7"/>
      <c r="CH490" s="7"/>
      <c r="CI490" s="7"/>
    </row>
    <row r="491" spans="1:87" s="13" customFormat="1" ht="25.5">
      <c r="A491" s="168"/>
      <c r="B491" s="169"/>
      <c r="C491" s="124"/>
      <c r="E491" s="13" t="s">
        <v>339</v>
      </c>
      <c r="H491" s="34" t="s">
        <v>33</v>
      </c>
      <c r="I491" s="445"/>
      <c r="J491" s="445"/>
      <c r="K491" s="445"/>
      <c r="L491" s="445"/>
      <c r="M491" s="445"/>
      <c r="N491" s="445"/>
      <c r="O491" s="445"/>
      <c r="P491" s="13" t="s">
        <v>25</v>
      </c>
      <c r="Q491" s="34" t="s">
        <v>33</v>
      </c>
      <c r="R491" s="443"/>
      <c r="S491" s="443"/>
      <c r="T491" s="443"/>
      <c r="U491" s="443"/>
      <c r="V491" s="443"/>
      <c r="W491" s="443"/>
      <c r="X491" s="443"/>
      <c r="Y491" s="13" t="s">
        <v>25</v>
      </c>
      <c r="Z491" s="34" t="s">
        <v>33</v>
      </c>
      <c r="AA491" s="434"/>
      <c r="AB491" s="434"/>
      <c r="AC491" s="434"/>
      <c r="AD491" s="434"/>
      <c r="AE491" s="434"/>
      <c r="AF491" s="434"/>
      <c r="AG491" s="13" t="s">
        <v>28</v>
      </c>
      <c r="AH491" s="13" t="s">
        <v>34</v>
      </c>
      <c r="AI491" s="7"/>
      <c r="AJ491" s="7"/>
      <c r="AK491" s="128"/>
      <c r="AL491" s="7"/>
      <c r="AM491" s="7"/>
      <c r="AN491" s="7"/>
      <c r="AO491" s="7"/>
      <c r="AP491" s="124"/>
      <c r="AR491" s="13" t="s">
        <v>339</v>
      </c>
      <c r="AU491" s="34" t="s">
        <v>33</v>
      </c>
      <c r="AV491" s="491">
        <f>IF(AND(I491="",'確認申請書'!H488=""),"",IF(I491="",'確認申請書'!H488,I491))</f>
      </c>
      <c r="AW491" s="491"/>
      <c r="AX491" s="491"/>
      <c r="AY491" s="491"/>
      <c r="AZ491" s="491"/>
      <c r="BA491" s="491"/>
      <c r="BB491" s="491"/>
      <c r="BC491" s="13" t="s">
        <v>25</v>
      </c>
      <c r="BD491" s="34" t="s">
        <v>33</v>
      </c>
      <c r="BE491" s="422">
        <f>IF(AND(R491="",'確認申請書'!Q488=""),"",IF(R491="",'確認申請書'!Q488,R491))</f>
      </c>
      <c r="BF491" s="422"/>
      <c r="BG491" s="422"/>
      <c r="BH491" s="422"/>
      <c r="BI491" s="422"/>
      <c r="BJ491" s="422"/>
      <c r="BK491" s="422"/>
      <c r="BL491" s="13" t="s">
        <v>25</v>
      </c>
      <c r="BM491" s="34" t="s">
        <v>33</v>
      </c>
      <c r="BN491" s="492">
        <f>IF(AND(AA491="",'確認申請書'!Z488=""),"",IF(AA491="",'確認申請書'!Z488,AA491))</f>
      </c>
      <c r="BO491" s="492"/>
      <c r="BP491" s="492"/>
      <c r="BQ491" s="492"/>
      <c r="BR491" s="492"/>
      <c r="BS491" s="492"/>
      <c r="BT491" s="13" t="s">
        <v>28</v>
      </c>
      <c r="BU491" s="13" t="s">
        <v>34</v>
      </c>
      <c r="BV491" s="7"/>
      <c r="BW491" s="7"/>
      <c r="BX491" s="128"/>
      <c r="BY491" s="7"/>
      <c r="BZ491" s="7"/>
      <c r="CA491" s="7"/>
      <c r="CB491" s="7"/>
      <c r="CC491" s="7"/>
      <c r="CD491" s="7"/>
      <c r="CE491" s="7"/>
      <c r="CF491" s="7"/>
      <c r="CG491" s="7"/>
      <c r="CH491" s="7"/>
      <c r="CI491" s="7"/>
    </row>
    <row r="492" spans="1:87" s="13" customFormat="1" ht="25.5">
      <c r="A492" s="168"/>
      <c r="B492" s="169"/>
      <c r="C492" s="124"/>
      <c r="E492" s="13" t="s">
        <v>340</v>
      </c>
      <c r="H492" s="34" t="s">
        <v>33</v>
      </c>
      <c r="I492" s="445"/>
      <c r="J492" s="445"/>
      <c r="K492" s="445"/>
      <c r="L492" s="445"/>
      <c r="M492" s="445"/>
      <c r="N492" s="445"/>
      <c r="O492" s="445"/>
      <c r="P492" s="13" t="s">
        <v>25</v>
      </c>
      <c r="Q492" s="34" t="s">
        <v>33</v>
      </c>
      <c r="R492" s="443"/>
      <c r="S492" s="443"/>
      <c r="T492" s="443"/>
      <c r="U492" s="443"/>
      <c r="V492" s="443"/>
      <c r="W492" s="443"/>
      <c r="X492" s="443"/>
      <c r="Y492" s="13" t="s">
        <v>25</v>
      </c>
      <c r="Z492" s="34" t="s">
        <v>33</v>
      </c>
      <c r="AA492" s="434"/>
      <c r="AB492" s="434"/>
      <c r="AC492" s="434"/>
      <c r="AD492" s="434"/>
      <c r="AE492" s="434"/>
      <c r="AF492" s="434"/>
      <c r="AG492" s="13" t="s">
        <v>28</v>
      </c>
      <c r="AH492" s="13" t="s">
        <v>34</v>
      </c>
      <c r="AI492" s="7"/>
      <c r="AJ492" s="7"/>
      <c r="AK492" s="128"/>
      <c r="AL492" s="7"/>
      <c r="AM492" s="7"/>
      <c r="AN492" s="7"/>
      <c r="AO492" s="7"/>
      <c r="AP492" s="124"/>
      <c r="AR492" s="13" t="s">
        <v>340</v>
      </c>
      <c r="AU492" s="34" t="s">
        <v>33</v>
      </c>
      <c r="AV492" s="491">
        <f>IF(AND(I492="",'確認申請書'!H489=""),"",IF(I492="",'確認申請書'!H489,I492))</f>
      </c>
      <c r="AW492" s="491"/>
      <c r="AX492" s="491"/>
      <c r="AY492" s="491"/>
      <c r="AZ492" s="491"/>
      <c r="BA492" s="491"/>
      <c r="BB492" s="491"/>
      <c r="BC492" s="13" t="s">
        <v>25</v>
      </c>
      <c r="BD492" s="34" t="s">
        <v>33</v>
      </c>
      <c r="BE492" s="422">
        <f>IF(AND(R492="",'確認申請書'!Q489=""),"",IF(R492="",'確認申請書'!Q489,R492))</f>
      </c>
      <c r="BF492" s="422"/>
      <c r="BG492" s="422"/>
      <c r="BH492" s="422"/>
      <c r="BI492" s="422"/>
      <c r="BJ492" s="422"/>
      <c r="BK492" s="422"/>
      <c r="BL492" s="13" t="s">
        <v>25</v>
      </c>
      <c r="BM492" s="34" t="s">
        <v>33</v>
      </c>
      <c r="BN492" s="492">
        <f>IF(AND(AA492="",'確認申請書'!Z489=""),"",IF(AA492="",'確認申請書'!Z489,AA492))</f>
      </c>
      <c r="BO492" s="492"/>
      <c r="BP492" s="492"/>
      <c r="BQ492" s="492"/>
      <c r="BR492" s="492"/>
      <c r="BS492" s="492"/>
      <c r="BT492" s="13" t="s">
        <v>28</v>
      </c>
      <c r="BU492" s="13" t="s">
        <v>34</v>
      </c>
      <c r="BV492" s="7"/>
      <c r="BW492" s="7"/>
      <c r="BX492" s="128"/>
      <c r="BY492" s="7"/>
      <c r="BZ492" s="7"/>
      <c r="CA492" s="7"/>
      <c r="CB492" s="7"/>
      <c r="CC492" s="7"/>
      <c r="CD492" s="7"/>
      <c r="CE492" s="7"/>
      <c r="CF492" s="7"/>
      <c r="CG492" s="7"/>
      <c r="CH492" s="7"/>
      <c r="CI492" s="7"/>
    </row>
    <row r="493" spans="1:87" s="13" customFormat="1" ht="25.5">
      <c r="A493" s="168"/>
      <c r="B493" s="169"/>
      <c r="C493" s="124"/>
      <c r="E493" s="13" t="s">
        <v>341</v>
      </c>
      <c r="H493" s="34" t="s">
        <v>33</v>
      </c>
      <c r="I493" s="445"/>
      <c r="J493" s="445"/>
      <c r="K493" s="445"/>
      <c r="L493" s="445"/>
      <c r="M493" s="445"/>
      <c r="N493" s="445"/>
      <c r="O493" s="445"/>
      <c r="P493" s="13" t="s">
        <v>25</v>
      </c>
      <c r="Q493" s="34" t="s">
        <v>33</v>
      </c>
      <c r="R493" s="443"/>
      <c r="S493" s="443"/>
      <c r="T493" s="443"/>
      <c r="U493" s="443"/>
      <c r="V493" s="443"/>
      <c r="W493" s="443"/>
      <c r="X493" s="443"/>
      <c r="Y493" s="13" t="s">
        <v>25</v>
      </c>
      <c r="Z493" s="34" t="s">
        <v>33</v>
      </c>
      <c r="AA493" s="434"/>
      <c r="AB493" s="434"/>
      <c r="AC493" s="434"/>
      <c r="AD493" s="434"/>
      <c r="AE493" s="434"/>
      <c r="AF493" s="434"/>
      <c r="AG493" s="13" t="s">
        <v>28</v>
      </c>
      <c r="AH493" s="13" t="s">
        <v>34</v>
      </c>
      <c r="AI493" s="7"/>
      <c r="AJ493" s="7"/>
      <c r="AK493" s="128"/>
      <c r="AL493" s="7"/>
      <c r="AM493" s="7"/>
      <c r="AN493" s="7"/>
      <c r="AO493" s="7"/>
      <c r="AP493" s="124"/>
      <c r="AR493" s="13" t="s">
        <v>341</v>
      </c>
      <c r="AU493" s="34" t="s">
        <v>33</v>
      </c>
      <c r="AV493" s="491">
        <f>IF(AND(I493="",'確認申請書'!H490=""),"",IF(I493="",'確認申請書'!H490,I493))</f>
      </c>
      <c r="AW493" s="491"/>
      <c r="AX493" s="491"/>
      <c r="AY493" s="491"/>
      <c r="AZ493" s="491"/>
      <c r="BA493" s="491"/>
      <c r="BB493" s="491"/>
      <c r="BC493" s="13" t="s">
        <v>25</v>
      </c>
      <c r="BD493" s="34" t="s">
        <v>33</v>
      </c>
      <c r="BE493" s="422">
        <f>IF(AND(R493="",'確認申請書'!Q490=""),"",IF(R493="",'確認申請書'!Q490,R493))</f>
      </c>
      <c r="BF493" s="422"/>
      <c r="BG493" s="422"/>
      <c r="BH493" s="422"/>
      <c r="BI493" s="422"/>
      <c r="BJ493" s="422"/>
      <c r="BK493" s="422"/>
      <c r="BL493" s="13" t="s">
        <v>25</v>
      </c>
      <c r="BM493" s="34" t="s">
        <v>33</v>
      </c>
      <c r="BN493" s="492">
        <f>IF(AND(AA493="",'確認申請書'!Z490=""),"",IF(AA493="",'確認申請書'!Z490,AA493))</f>
      </c>
      <c r="BO493" s="492"/>
      <c r="BP493" s="492"/>
      <c r="BQ493" s="492"/>
      <c r="BR493" s="492"/>
      <c r="BS493" s="492"/>
      <c r="BT493" s="13" t="s">
        <v>28</v>
      </c>
      <c r="BU493" s="13" t="s">
        <v>34</v>
      </c>
      <c r="BV493" s="7"/>
      <c r="BW493" s="7"/>
      <c r="BX493" s="128"/>
      <c r="BY493" s="7"/>
      <c r="BZ493" s="7"/>
      <c r="CA493" s="7"/>
      <c r="CB493" s="7"/>
      <c r="CC493" s="7"/>
      <c r="CD493" s="7"/>
      <c r="CE493" s="7"/>
      <c r="CF493" s="7"/>
      <c r="CG493" s="7"/>
      <c r="CH493" s="7"/>
      <c r="CI493" s="7"/>
    </row>
    <row r="494" spans="1:87" s="13" customFormat="1" ht="7.5" customHeight="1">
      <c r="A494" s="168"/>
      <c r="B494" s="169"/>
      <c r="C494" s="124"/>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60"/>
      <c r="AJ494" s="7"/>
      <c r="AK494" s="128"/>
      <c r="AL494" s="7"/>
      <c r="AM494" s="7"/>
      <c r="AN494" s="7"/>
      <c r="AO494" s="7"/>
      <c r="AP494" s="124"/>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60"/>
      <c r="BW494" s="7"/>
      <c r="BX494" s="128"/>
      <c r="BY494" s="7"/>
      <c r="BZ494" s="7"/>
      <c r="CA494" s="7"/>
      <c r="CB494" s="7"/>
      <c r="CC494" s="7"/>
      <c r="CD494" s="7"/>
      <c r="CE494" s="7"/>
      <c r="CF494" s="7"/>
      <c r="CG494" s="7"/>
      <c r="CH494" s="7"/>
      <c r="CI494" s="7"/>
    </row>
    <row r="495" spans="1:87" s="13" customFormat="1" ht="7.5" customHeight="1">
      <c r="A495" s="168"/>
      <c r="B495" s="169"/>
      <c r="C495" s="124"/>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61"/>
      <c r="AJ495" s="7"/>
      <c r="AK495" s="128"/>
      <c r="AL495" s="7"/>
      <c r="AM495" s="7"/>
      <c r="AN495" s="7"/>
      <c r="AO495" s="7"/>
      <c r="AP495" s="124"/>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61"/>
      <c r="BW495" s="7"/>
      <c r="BX495" s="128"/>
      <c r="BY495" s="7"/>
      <c r="BZ495" s="7"/>
      <c r="CA495" s="7"/>
      <c r="CB495" s="7"/>
      <c r="CC495" s="7"/>
      <c r="CD495" s="7"/>
      <c r="CE495" s="7"/>
      <c r="CF495" s="7"/>
      <c r="CG495" s="7"/>
      <c r="CH495" s="7"/>
      <c r="CI495" s="7"/>
    </row>
    <row r="496" spans="1:87" s="13" customFormat="1" ht="25.5">
      <c r="A496" s="168"/>
      <c r="B496" s="169"/>
      <c r="C496" s="124"/>
      <c r="D496" s="13" t="s">
        <v>45</v>
      </c>
      <c r="AI496" s="7"/>
      <c r="AJ496" s="7"/>
      <c r="AK496" s="128"/>
      <c r="AL496" s="7"/>
      <c r="AM496" s="7"/>
      <c r="AN496" s="7"/>
      <c r="AO496" s="7"/>
      <c r="AP496" s="124"/>
      <c r="AQ496" s="13" t="s">
        <v>45</v>
      </c>
      <c r="BV496" s="7"/>
      <c r="BW496" s="7"/>
      <c r="BX496" s="128"/>
      <c r="BY496" s="7"/>
      <c r="BZ496" s="7"/>
      <c r="CA496" s="7"/>
      <c r="CB496" s="7"/>
      <c r="CC496" s="7"/>
      <c r="CD496" s="7"/>
      <c r="CE496" s="7"/>
      <c r="CF496" s="7"/>
      <c r="CG496" s="7"/>
      <c r="CH496" s="7"/>
      <c r="CI496" s="7"/>
    </row>
    <row r="497" spans="1:87" s="13" customFormat="1" ht="25.5">
      <c r="A497" s="168"/>
      <c r="B497" s="169"/>
      <c r="C497" s="124"/>
      <c r="E497" s="435"/>
      <c r="F497" s="435"/>
      <c r="G497" s="435"/>
      <c r="H497" s="435"/>
      <c r="I497" s="435"/>
      <c r="J497" s="435"/>
      <c r="K497" s="435"/>
      <c r="L497" s="435"/>
      <c r="M497" s="435"/>
      <c r="N497" s="435"/>
      <c r="O497" s="435"/>
      <c r="P497" s="435"/>
      <c r="Q497" s="435"/>
      <c r="R497" s="435"/>
      <c r="S497" s="435"/>
      <c r="T497" s="435"/>
      <c r="U497" s="435"/>
      <c r="V497" s="435"/>
      <c r="W497" s="435"/>
      <c r="X497" s="435"/>
      <c r="Y497" s="435"/>
      <c r="Z497" s="435"/>
      <c r="AA497" s="435"/>
      <c r="AB497" s="435"/>
      <c r="AC497" s="435"/>
      <c r="AD497" s="435"/>
      <c r="AE497" s="435"/>
      <c r="AF497" s="435"/>
      <c r="AG497" s="435"/>
      <c r="AH497" s="435"/>
      <c r="AI497" s="435"/>
      <c r="AJ497" s="7"/>
      <c r="AK497" s="128"/>
      <c r="AL497" s="7"/>
      <c r="AM497" s="7"/>
      <c r="AN497" s="7"/>
      <c r="AO497" s="7"/>
      <c r="AP497" s="124"/>
      <c r="AR497" s="338">
        <f>IF(AND(E497="",'確認申請書'!D494=""),"",IF(E497="",'確認申請書'!D494,E497))</f>
      </c>
      <c r="AS497" s="338"/>
      <c r="AT497" s="338"/>
      <c r="AU497" s="338"/>
      <c r="AV497" s="338"/>
      <c r="AW497" s="338"/>
      <c r="AX497" s="338"/>
      <c r="AY497" s="338"/>
      <c r="AZ497" s="338"/>
      <c r="BA497" s="338"/>
      <c r="BB497" s="338"/>
      <c r="BC497" s="338"/>
      <c r="BD497" s="338"/>
      <c r="BE497" s="338"/>
      <c r="BF497" s="338"/>
      <c r="BG497" s="338"/>
      <c r="BH497" s="338"/>
      <c r="BI497" s="338"/>
      <c r="BJ497" s="338"/>
      <c r="BK497" s="338"/>
      <c r="BL497" s="338"/>
      <c r="BM497" s="338"/>
      <c r="BN497" s="338"/>
      <c r="BO497" s="338"/>
      <c r="BP497" s="338"/>
      <c r="BQ497" s="338"/>
      <c r="BR497" s="338"/>
      <c r="BS497" s="338"/>
      <c r="BT497" s="338"/>
      <c r="BU497" s="338"/>
      <c r="BV497" s="338"/>
      <c r="BW497" s="7"/>
      <c r="BX497" s="128"/>
      <c r="BY497" s="7"/>
      <c r="BZ497" s="7"/>
      <c r="CA497" s="7"/>
      <c r="CB497" s="7"/>
      <c r="CC497" s="7"/>
      <c r="CD497" s="7"/>
      <c r="CE497" s="7"/>
      <c r="CF497" s="7"/>
      <c r="CG497" s="7"/>
      <c r="CH497" s="7"/>
      <c r="CI497" s="7"/>
    </row>
    <row r="498" spans="1:87" s="13" customFormat="1" ht="7.5" customHeight="1">
      <c r="A498" s="168"/>
      <c r="B498" s="169"/>
      <c r="C498" s="124"/>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60"/>
      <c r="AJ498" s="7"/>
      <c r="AK498" s="128"/>
      <c r="AL498" s="7"/>
      <c r="AM498" s="7"/>
      <c r="AN498" s="7"/>
      <c r="AO498" s="7"/>
      <c r="AP498" s="124"/>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60"/>
      <c r="BW498" s="7"/>
      <c r="BX498" s="128"/>
      <c r="BY498" s="7"/>
      <c r="BZ498" s="7"/>
      <c r="CA498" s="7"/>
      <c r="CB498" s="7"/>
      <c r="CC498" s="7"/>
      <c r="CD498" s="7"/>
      <c r="CE498" s="7"/>
      <c r="CF498" s="7"/>
      <c r="CG498" s="7"/>
      <c r="CH498" s="7"/>
      <c r="CI498" s="7"/>
    </row>
    <row r="499" spans="1:87" s="13" customFormat="1" ht="7.5" customHeight="1">
      <c r="A499" s="168"/>
      <c r="B499" s="169"/>
      <c r="C499" s="124"/>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61"/>
      <c r="AJ499" s="7"/>
      <c r="AK499" s="128"/>
      <c r="AL499" s="7"/>
      <c r="AM499" s="7"/>
      <c r="AN499" s="7"/>
      <c r="AO499" s="7"/>
      <c r="AP499" s="124"/>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61"/>
      <c r="BW499" s="7"/>
      <c r="BX499" s="128"/>
      <c r="BY499" s="7"/>
      <c r="BZ499" s="7"/>
      <c r="CA499" s="7"/>
      <c r="CB499" s="7"/>
      <c r="CC499" s="7"/>
      <c r="CD499" s="7"/>
      <c r="CE499" s="7"/>
      <c r="CF499" s="7"/>
      <c r="CG499" s="7"/>
      <c r="CH499" s="7"/>
      <c r="CI499" s="7"/>
    </row>
    <row r="500" spans="1:87" s="13" customFormat="1" ht="25.5">
      <c r="A500" s="168"/>
      <c r="B500" s="169"/>
      <c r="C500" s="124"/>
      <c r="D500" s="13" t="s">
        <v>124</v>
      </c>
      <c r="AI500" s="7"/>
      <c r="AJ500" s="7"/>
      <c r="AK500" s="128"/>
      <c r="AL500" s="7"/>
      <c r="AM500" s="7"/>
      <c r="AN500" s="7"/>
      <c r="AO500" s="7"/>
      <c r="AP500" s="124"/>
      <c r="AQ500" s="13" t="s">
        <v>124</v>
      </c>
      <c r="BV500" s="7"/>
      <c r="BW500" s="7"/>
      <c r="BX500" s="128"/>
      <c r="BY500" s="7"/>
      <c r="BZ500" s="7"/>
      <c r="CA500" s="7"/>
      <c r="CB500" s="7"/>
      <c r="CC500" s="7"/>
      <c r="CD500" s="7"/>
      <c r="CE500" s="7"/>
      <c r="CF500" s="7"/>
      <c r="CG500" s="7"/>
      <c r="CH500" s="7"/>
      <c r="CI500" s="7"/>
    </row>
    <row r="501" spans="1:87" s="13" customFormat="1" ht="25.5">
      <c r="A501" s="168"/>
      <c r="B501" s="169"/>
      <c r="C501" s="124"/>
      <c r="E501" s="438">
        <f>'確認申請書'!D498</f>
        <v>0</v>
      </c>
      <c r="F501" s="438"/>
      <c r="G501" s="438"/>
      <c r="H501" s="438"/>
      <c r="I501" s="438"/>
      <c r="J501" s="438"/>
      <c r="K501" s="438"/>
      <c r="L501" s="438"/>
      <c r="M501" s="438"/>
      <c r="N501" s="438"/>
      <c r="O501" s="438"/>
      <c r="P501" s="438"/>
      <c r="Q501" s="438"/>
      <c r="R501" s="438"/>
      <c r="S501" s="438"/>
      <c r="T501" s="438"/>
      <c r="U501" s="438"/>
      <c r="V501" s="438"/>
      <c r="W501" s="438"/>
      <c r="X501" s="438"/>
      <c r="Y501" s="438"/>
      <c r="Z501" s="438"/>
      <c r="AA501" s="438"/>
      <c r="AB501" s="438"/>
      <c r="AC501" s="438"/>
      <c r="AD501" s="438"/>
      <c r="AE501" s="438"/>
      <c r="AF501" s="438"/>
      <c r="AG501" s="438"/>
      <c r="AH501" s="438"/>
      <c r="AI501" s="438"/>
      <c r="AJ501" s="7"/>
      <c r="AK501" s="128"/>
      <c r="AL501" s="7"/>
      <c r="AM501" s="7"/>
      <c r="AN501" s="7"/>
      <c r="AO501" s="7"/>
      <c r="AP501" s="124"/>
      <c r="AR501" s="339">
        <f>IF(AND(E501="",'確認申請書'!D498=""),"",IF(E501="",'確認申請書'!D498,E501))</f>
        <v>0</v>
      </c>
      <c r="AS501" s="339"/>
      <c r="AT501" s="339"/>
      <c r="AU501" s="339"/>
      <c r="AV501" s="339"/>
      <c r="AW501" s="339"/>
      <c r="AX501" s="339"/>
      <c r="AY501" s="339"/>
      <c r="AZ501" s="339"/>
      <c r="BA501" s="339"/>
      <c r="BB501" s="339"/>
      <c r="BC501" s="339"/>
      <c r="BD501" s="339"/>
      <c r="BE501" s="339"/>
      <c r="BF501" s="339"/>
      <c r="BG501" s="339"/>
      <c r="BH501" s="339"/>
      <c r="BI501" s="339"/>
      <c r="BJ501" s="339"/>
      <c r="BK501" s="339"/>
      <c r="BL501" s="339"/>
      <c r="BM501" s="339"/>
      <c r="BN501" s="339"/>
      <c r="BO501" s="339"/>
      <c r="BP501" s="339"/>
      <c r="BQ501" s="339"/>
      <c r="BR501" s="339"/>
      <c r="BS501" s="339"/>
      <c r="BT501" s="339"/>
      <c r="BU501" s="339"/>
      <c r="BV501" s="339"/>
      <c r="BW501" s="7"/>
      <c r="BX501" s="128"/>
      <c r="BY501" s="7"/>
      <c r="BZ501" s="7"/>
      <c r="CA501" s="7"/>
      <c r="CB501" s="7"/>
      <c r="CC501" s="7"/>
      <c r="CD501" s="7"/>
      <c r="CE501" s="7"/>
      <c r="CF501" s="7"/>
      <c r="CG501" s="7"/>
      <c r="CH501" s="7"/>
      <c r="CI501" s="7"/>
    </row>
    <row r="502" spans="1:87" s="13" customFormat="1" ht="25.5">
      <c r="A502" s="168"/>
      <c r="B502" s="169"/>
      <c r="C502" s="124"/>
      <c r="E502" s="444"/>
      <c r="F502" s="444"/>
      <c r="G502" s="444"/>
      <c r="H502" s="444"/>
      <c r="I502" s="444"/>
      <c r="J502" s="444"/>
      <c r="K502" s="444"/>
      <c r="L502" s="444"/>
      <c r="M502" s="444"/>
      <c r="N502" s="444"/>
      <c r="O502" s="444"/>
      <c r="P502" s="444"/>
      <c r="Q502" s="444"/>
      <c r="R502" s="444"/>
      <c r="S502" s="444"/>
      <c r="T502" s="444"/>
      <c r="U502" s="444"/>
      <c r="V502" s="444"/>
      <c r="W502" s="444"/>
      <c r="X502" s="444"/>
      <c r="Y502" s="444"/>
      <c r="Z502" s="444"/>
      <c r="AA502" s="444"/>
      <c r="AB502" s="444"/>
      <c r="AC502" s="444"/>
      <c r="AD502" s="444"/>
      <c r="AE502" s="444"/>
      <c r="AF502" s="444"/>
      <c r="AG502" s="444"/>
      <c r="AH502" s="444"/>
      <c r="AI502" s="444"/>
      <c r="AJ502" s="7"/>
      <c r="AK502" s="128"/>
      <c r="AL502" s="7"/>
      <c r="AM502" s="7"/>
      <c r="AN502" s="7"/>
      <c r="AO502" s="7"/>
      <c r="AP502" s="124"/>
      <c r="AR502" s="339">
        <f>IF(E502="","",E502)</f>
      </c>
      <c r="AS502" s="339"/>
      <c r="AT502" s="339"/>
      <c r="AU502" s="339"/>
      <c r="AV502" s="339"/>
      <c r="AW502" s="339"/>
      <c r="AX502" s="339"/>
      <c r="AY502" s="339"/>
      <c r="AZ502" s="339"/>
      <c r="BA502" s="339"/>
      <c r="BB502" s="339"/>
      <c r="BC502" s="339"/>
      <c r="BD502" s="339"/>
      <c r="BE502" s="339"/>
      <c r="BF502" s="339"/>
      <c r="BG502" s="339"/>
      <c r="BH502" s="339"/>
      <c r="BI502" s="339"/>
      <c r="BJ502" s="339"/>
      <c r="BK502" s="339"/>
      <c r="BL502" s="339"/>
      <c r="BM502" s="339"/>
      <c r="BN502" s="339"/>
      <c r="BO502" s="339"/>
      <c r="BP502" s="339"/>
      <c r="BQ502" s="339"/>
      <c r="BR502" s="339"/>
      <c r="BS502" s="339"/>
      <c r="BT502" s="339"/>
      <c r="BU502" s="339"/>
      <c r="BV502" s="339"/>
      <c r="BW502" s="7"/>
      <c r="BX502" s="128"/>
      <c r="BY502" s="7"/>
      <c r="BZ502" s="7"/>
      <c r="CA502" s="7"/>
      <c r="CB502" s="7"/>
      <c r="CC502" s="7"/>
      <c r="CD502" s="7"/>
      <c r="CE502" s="7"/>
      <c r="CF502" s="7"/>
      <c r="CG502" s="7"/>
      <c r="CH502" s="7"/>
      <c r="CI502" s="7"/>
    </row>
    <row r="503" spans="1:87" s="13" customFormat="1" ht="25.5">
      <c r="A503" s="168"/>
      <c r="B503" s="169"/>
      <c r="C503" s="124"/>
      <c r="E503" s="444"/>
      <c r="F503" s="444"/>
      <c r="G503" s="444"/>
      <c r="H503" s="444"/>
      <c r="I503" s="444"/>
      <c r="J503" s="444"/>
      <c r="K503" s="444"/>
      <c r="L503" s="444"/>
      <c r="M503" s="444"/>
      <c r="N503" s="444"/>
      <c r="O503" s="444"/>
      <c r="P503" s="444"/>
      <c r="Q503" s="444"/>
      <c r="R503" s="444"/>
      <c r="S503" s="444"/>
      <c r="T503" s="444"/>
      <c r="U503" s="444"/>
      <c r="V503" s="444"/>
      <c r="W503" s="444"/>
      <c r="X503" s="444"/>
      <c r="Y503" s="444"/>
      <c r="Z503" s="444"/>
      <c r="AA503" s="444"/>
      <c r="AB503" s="444"/>
      <c r="AC503" s="444"/>
      <c r="AD503" s="444"/>
      <c r="AE503" s="444"/>
      <c r="AF503" s="444"/>
      <c r="AG503" s="444"/>
      <c r="AH503" s="444"/>
      <c r="AI503" s="444"/>
      <c r="AJ503" s="7"/>
      <c r="AK503" s="128"/>
      <c r="AL503" s="7"/>
      <c r="AM503" s="7"/>
      <c r="AN503" s="7"/>
      <c r="AO503" s="7"/>
      <c r="AP503" s="124"/>
      <c r="AR503" s="339">
        <f>IF(E503="","",E503)</f>
      </c>
      <c r="AS503" s="339"/>
      <c r="AT503" s="339"/>
      <c r="AU503" s="339"/>
      <c r="AV503" s="339"/>
      <c r="AW503" s="339"/>
      <c r="AX503" s="339"/>
      <c r="AY503" s="339"/>
      <c r="AZ503" s="339"/>
      <c r="BA503" s="339"/>
      <c r="BB503" s="339"/>
      <c r="BC503" s="339"/>
      <c r="BD503" s="339"/>
      <c r="BE503" s="339"/>
      <c r="BF503" s="339"/>
      <c r="BG503" s="339"/>
      <c r="BH503" s="339"/>
      <c r="BI503" s="339"/>
      <c r="BJ503" s="339"/>
      <c r="BK503" s="339"/>
      <c r="BL503" s="339"/>
      <c r="BM503" s="339"/>
      <c r="BN503" s="339"/>
      <c r="BO503" s="339"/>
      <c r="BP503" s="339"/>
      <c r="BQ503" s="339"/>
      <c r="BR503" s="339"/>
      <c r="BS503" s="339"/>
      <c r="BT503" s="339"/>
      <c r="BU503" s="339"/>
      <c r="BV503" s="339"/>
      <c r="BW503" s="7"/>
      <c r="BX503" s="128"/>
      <c r="BY503" s="7"/>
      <c r="BZ503" s="7"/>
      <c r="CA503" s="7"/>
      <c r="CB503" s="7"/>
      <c r="CC503" s="7"/>
      <c r="CD503" s="7"/>
      <c r="CE503" s="7"/>
      <c r="CF503" s="7"/>
      <c r="CG503" s="7"/>
      <c r="CH503" s="7"/>
      <c r="CI503" s="7"/>
    </row>
    <row r="504" spans="1:87" s="13" customFormat="1" ht="25.5">
      <c r="A504" s="168"/>
      <c r="B504" s="169"/>
      <c r="C504" s="124"/>
      <c r="E504" s="444"/>
      <c r="F504" s="444"/>
      <c r="G504" s="444"/>
      <c r="H504" s="444"/>
      <c r="I504" s="444"/>
      <c r="J504" s="444"/>
      <c r="K504" s="444"/>
      <c r="L504" s="444"/>
      <c r="M504" s="444"/>
      <c r="N504" s="444"/>
      <c r="O504" s="444"/>
      <c r="P504" s="444"/>
      <c r="Q504" s="444"/>
      <c r="R504" s="444"/>
      <c r="S504" s="444"/>
      <c r="T504" s="444"/>
      <c r="U504" s="444"/>
      <c r="V504" s="444"/>
      <c r="W504" s="444"/>
      <c r="X504" s="444"/>
      <c r="Y504" s="444"/>
      <c r="Z504" s="444"/>
      <c r="AA504" s="444"/>
      <c r="AB504" s="444"/>
      <c r="AC504" s="444"/>
      <c r="AD504" s="444"/>
      <c r="AE504" s="444"/>
      <c r="AF504" s="444"/>
      <c r="AG504" s="444"/>
      <c r="AH504" s="444"/>
      <c r="AI504" s="444"/>
      <c r="AJ504" s="7"/>
      <c r="AK504" s="128"/>
      <c r="AL504" s="7"/>
      <c r="AM504" s="7"/>
      <c r="AN504" s="7"/>
      <c r="AO504" s="7"/>
      <c r="AP504" s="124"/>
      <c r="AR504" s="353">
        <f>IF(E504="","",E504)</f>
      </c>
      <c r="AS504" s="353"/>
      <c r="AT504" s="353"/>
      <c r="AU504" s="353"/>
      <c r="AV504" s="353"/>
      <c r="AW504" s="353"/>
      <c r="AX504" s="353"/>
      <c r="AY504" s="353"/>
      <c r="AZ504" s="353"/>
      <c r="BA504" s="353"/>
      <c r="BB504" s="353"/>
      <c r="BC504" s="353"/>
      <c r="BD504" s="353"/>
      <c r="BE504" s="353"/>
      <c r="BF504" s="353"/>
      <c r="BG504" s="353"/>
      <c r="BH504" s="353"/>
      <c r="BI504" s="353"/>
      <c r="BJ504" s="353"/>
      <c r="BK504" s="353"/>
      <c r="BL504" s="353"/>
      <c r="BM504" s="353"/>
      <c r="BN504" s="353"/>
      <c r="BO504" s="353"/>
      <c r="BP504" s="353"/>
      <c r="BQ504" s="353"/>
      <c r="BR504" s="353"/>
      <c r="BS504" s="353"/>
      <c r="BT504" s="353"/>
      <c r="BU504" s="353"/>
      <c r="BV504" s="353"/>
      <c r="BW504" s="7"/>
      <c r="BX504" s="128"/>
      <c r="BY504" s="7"/>
      <c r="BZ504" s="7"/>
      <c r="CA504" s="7"/>
      <c r="CB504" s="7"/>
      <c r="CC504" s="7"/>
      <c r="CD504" s="7"/>
      <c r="CE504" s="7"/>
      <c r="CF504" s="7"/>
      <c r="CG504" s="7"/>
      <c r="CH504" s="7"/>
      <c r="CI504" s="7"/>
    </row>
    <row r="505" spans="1:87" s="13" customFormat="1" ht="7.5" customHeight="1">
      <c r="A505" s="168"/>
      <c r="B505" s="169"/>
      <c r="C505" s="124"/>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60"/>
      <c r="AJ505" s="7"/>
      <c r="AK505" s="128"/>
      <c r="AL505" s="7"/>
      <c r="AM505" s="7"/>
      <c r="AN505" s="7"/>
      <c r="AO505" s="7"/>
      <c r="AP505" s="124"/>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60"/>
      <c r="BW505" s="7"/>
      <c r="BX505" s="128"/>
      <c r="BY505" s="7"/>
      <c r="BZ505" s="7"/>
      <c r="CA505" s="7"/>
      <c r="CB505" s="7"/>
      <c r="CC505" s="7"/>
      <c r="CD505" s="7"/>
      <c r="CE505" s="7"/>
      <c r="CF505" s="7"/>
      <c r="CG505" s="7"/>
      <c r="CH505" s="7"/>
      <c r="CI505" s="7"/>
    </row>
    <row r="506" spans="1:87" s="13" customFormat="1" ht="7.5" customHeight="1">
      <c r="A506" s="168"/>
      <c r="B506" s="169"/>
      <c r="C506" s="124"/>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61"/>
      <c r="AJ506" s="7"/>
      <c r="AK506" s="128"/>
      <c r="AL506" s="7"/>
      <c r="AM506" s="7"/>
      <c r="AN506" s="7"/>
      <c r="AO506" s="7"/>
      <c r="AP506" s="124"/>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61"/>
      <c r="BW506" s="7"/>
      <c r="BX506" s="128"/>
      <c r="BY506" s="7"/>
      <c r="BZ506" s="7"/>
      <c r="CA506" s="7"/>
      <c r="CB506" s="7"/>
      <c r="CC506" s="7"/>
      <c r="CD506" s="7"/>
      <c r="CE506" s="7"/>
      <c r="CF506" s="7"/>
      <c r="CG506" s="7"/>
      <c r="CH506" s="7"/>
      <c r="CI506" s="7"/>
    </row>
    <row r="507" spans="1:87" s="13" customFormat="1" ht="25.5">
      <c r="A507" s="168"/>
      <c r="B507" s="169"/>
      <c r="C507" s="124"/>
      <c r="AI507" s="7"/>
      <c r="AJ507" s="7"/>
      <c r="AK507" s="128"/>
      <c r="AL507" s="7"/>
      <c r="AM507" s="7"/>
      <c r="AN507" s="7"/>
      <c r="AO507" s="7"/>
      <c r="AP507" s="124"/>
      <c r="BV507" s="7"/>
      <c r="BW507" s="7"/>
      <c r="BX507" s="128"/>
      <c r="BY507" s="7"/>
      <c r="BZ507" s="7"/>
      <c r="CA507" s="7"/>
      <c r="CB507" s="7"/>
      <c r="CC507" s="7"/>
      <c r="CD507" s="7"/>
      <c r="CE507" s="7"/>
      <c r="CF507" s="7"/>
      <c r="CG507" s="7"/>
      <c r="CH507" s="7"/>
      <c r="CI507" s="7"/>
    </row>
    <row r="508" spans="1:87" s="13" customFormat="1" ht="25.5">
      <c r="A508" s="168"/>
      <c r="B508" s="169"/>
      <c r="C508" s="124"/>
      <c r="D508" s="13" t="s">
        <v>324</v>
      </c>
      <c r="AI508" s="7"/>
      <c r="AJ508" s="7"/>
      <c r="AK508" s="128"/>
      <c r="AL508" s="7"/>
      <c r="AM508" s="7"/>
      <c r="AN508" s="7"/>
      <c r="AO508" s="7"/>
      <c r="AP508" s="124"/>
      <c r="AQ508" s="13" t="s">
        <v>324</v>
      </c>
      <c r="BV508" s="7"/>
      <c r="BW508" s="7"/>
      <c r="BX508" s="128"/>
      <c r="BY508" s="7"/>
      <c r="BZ508" s="7"/>
      <c r="CA508" s="7"/>
      <c r="CB508" s="7"/>
      <c r="CC508" s="7"/>
      <c r="CD508" s="7"/>
      <c r="CE508" s="7"/>
      <c r="CF508" s="7"/>
      <c r="CG508" s="7"/>
      <c r="CH508" s="7"/>
      <c r="CI508" s="7"/>
    </row>
    <row r="509" spans="1:87" s="13" customFormat="1" ht="7.5" customHeight="1">
      <c r="A509" s="168"/>
      <c r="B509" s="169"/>
      <c r="C509" s="124"/>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60"/>
      <c r="AJ509" s="7"/>
      <c r="AK509" s="128"/>
      <c r="AL509" s="7"/>
      <c r="AM509" s="7"/>
      <c r="AN509" s="7"/>
      <c r="AO509" s="7"/>
      <c r="AP509" s="124"/>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60"/>
      <c r="BW509" s="7"/>
      <c r="BX509" s="128"/>
      <c r="BY509" s="7"/>
      <c r="BZ509" s="7"/>
      <c r="CA509" s="7"/>
      <c r="CB509" s="7"/>
      <c r="CC509" s="7"/>
      <c r="CD509" s="7"/>
      <c r="CE509" s="7"/>
      <c r="CF509" s="7"/>
      <c r="CG509" s="7"/>
      <c r="CH509" s="7"/>
      <c r="CI509" s="7"/>
    </row>
    <row r="510" spans="1:87" s="13" customFormat="1" ht="7.5" customHeight="1">
      <c r="A510" s="168"/>
      <c r="B510" s="169"/>
      <c r="C510" s="124"/>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61"/>
      <c r="AJ510" s="7"/>
      <c r="AK510" s="128"/>
      <c r="AL510" s="7"/>
      <c r="AM510" s="7"/>
      <c r="AN510" s="7"/>
      <c r="AO510" s="7"/>
      <c r="AP510" s="124"/>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61"/>
      <c r="BW510" s="7"/>
      <c r="BX510" s="128"/>
      <c r="BY510" s="7"/>
      <c r="BZ510" s="7"/>
      <c r="CA510" s="7"/>
      <c r="CB510" s="7"/>
      <c r="CC510" s="7"/>
      <c r="CD510" s="7"/>
      <c r="CE510" s="7"/>
      <c r="CF510" s="7"/>
      <c r="CG510" s="7"/>
      <c r="CH510" s="7"/>
      <c r="CI510" s="7"/>
    </row>
    <row r="511" spans="1:87" s="13" customFormat="1" ht="25.5">
      <c r="A511" s="168"/>
      <c r="B511" s="169"/>
      <c r="C511" s="124"/>
      <c r="D511" s="13" t="s">
        <v>325</v>
      </c>
      <c r="J511" s="331">
        <f>IF('確認申請書'!I506="","",'確認申請書'!I506)</f>
      </c>
      <c r="K511" s="331"/>
      <c r="L511" s="6"/>
      <c r="AI511" s="7"/>
      <c r="AJ511" s="7"/>
      <c r="AK511" s="128"/>
      <c r="AL511" s="7"/>
      <c r="AM511" s="7"/>
      <c r="AN511" s="7"/>
      <c r="AO511" s="7"/>
      <c r="AP511" s="124"/>
      <c r="AQ511" s="13" t="s">
        <v>325</v>
      </c>
      <c r="AW511" s="404">
        <f>IF(AND(J511="",'確認申請書'!I506=""),"",IF(J511="",'確認申請書'!I506,J511))</f>
      </c>
      <c r="AX511" s="404"/>
      <c r="AY511" s="6"/>
      <c r="BV511" s="7"/>
      <c r="BW511" s="7"/>
      <c r="BX511" s="128"/>
      <c r="BY511" s="7"/>
      <c r="BZ511" s="7"/>
      <c r="CA511" s="7"/>
      <c r="CB511" s="7"/>
      <c r="CC511" s="7"/>
      <c r="CD511" s="7"/>
      <c r="CE511" s="7"/>
      <c r="CF511" s="7"/>
      <c r="CG511" s="7"/>
      <c r="CH511" s="7"/>
      <c r="CI511" s="7"/>
    </row>
    <row r="512" spans="1:87" s="13" customFormat="1" ht="7.5" customHeight="1">
      <c r="A512" s="168"/>
      <c r="B512" s="169"/>
      <c r="C512" s="124"/>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60"/>
      <c r="AJ512" s="7"/>
      <c r="AK512" s="128"/>
      <c r="AL512" s="7"/>
      <c r="AM512" s="7"/>
      <c r="AN512" s="7"/>
      <c r="AO512" s="7"/>
      <c r="AP512" s="124"/>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60"/>
      <c r="BW512" s="7"/>
      <c r="BX512" s="128"/>
      <c r="BY512" s="7"/>
      <c r="BZ512" s="7"/>
      <c r="CA512" s="7"/>
      <c r="CB512" s="7"/>
      <c r="CC512" s="7"/>
      <c r="CD512" s="7"/>
      <c r="CE512" s="7"/>
      <c r="CF512" s="7"/>
      <c r="CG512" s="7"/>
      <c r="CH512" s="7"/>
      <c r="CI512" s="7"/>
    </row>
    <row r="513" spans="1:87" s="13" customFormat="1" ht="7.5" customHeight="1">
      <c r="A513" s="168"/>
      <c r="B513" s="169"/>
      <c r="C513" s="124"/>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61"/>
      <c r="AJ513" s="7"/>
      <c r="AK513" s="128"/>
      <c r="AL513" s="7"/>
      <c r="AM513" s="7"/>
      <c r="AN513" s="7"/>
      <c r="AO513" s="7"/>
      <c r="AP513" s="124"/>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61"/>
      <c r="BW513" s="7"/>
      <c r="BX513" s="128"/>
      <c r="BY513" s="7"/>
      <c r="BZ513" s="7"/>
      <c r="CA513" s="7"/>
      <c r="CB513" s="7"/>
      <c r="CC513" s="7"/>
      <c r="CD513" s="7"/>
      <c r="CE513" s="7"/>
      <c r="CF513" s="7"/>
      <c r="CG513" s="7"/>
      <c r="CH513" s="7"/>
      <c r="CI513" s="7"/>
    </row>
    <row r="514" spans="1:87" s="13" customFormat="1" ht="25.5">
      <c r="A514" s="168"/>
      <c r="B514" s="169"/>
      <c r="C514" s="124"/>
      <c r="D514" s="13" t="s">
        <v>326</v>
      </c>
      <c r="J514" s="331">
        <f>IF('確認申請書'!I509="","",'確認申請書'!I509)</f>
      </c>
      <c r="K514" s="331"/>
      <c r="L514" s="13" t="s">
        <v>125</v>
      </c>
      <c r="AI514" s="7"/>
      <c r="AJ514" s="7"/>
      <c r="AK514" s="128"/>
      <c r="AL514" s="7"/>
      <c r="AM514" s="7"/>
      <c r="AN514" s="7"/>
      <c r="AO514" s="7"/>
      <c r="AP514" s="124"/>
      <c r="AQ514" s="13" t="s">
        <v>326</v>
      </c>
      <c r="AW514" s="404">
        <f>IF(AND(J514="",'確認申請書'!I509=""),"",IF(J514="",'確認申請書'!I509,J514))</f>
      </c>
      <c r="AX514" s="404"/>
      <c r="AY514" s="13" t="s">
        <v>125</v>
      </c>
      <c r="BV514" s="7"/>
      <c r="BW514" s="7"/>
      <c r="BX514" s="128"/>
      <c r="BY514" s="7"/>
      <c r="BZ514" s="7"/>
      <c r="CA514" s="7"/>
      <c r="CB514" s="7"/>
      <c r="CC514" s="7"/>
      <c r="CD514" s="7"/>
      <c r="CE514" s="7"/>
      <c r="CF514" s="7"/>
      <c r="CG514" s="7"/>
      <c r="CH514" s="7"/>
      <c r="CI514" s="7"/>
    </row>
    <row r="515" spans="1:87" s="13" customFormat="1" ht="7.5" customHeight="1">
      <c r="A515" s="168"/>
      <c r="B515" s="169"/>
      <c r="C515" s="124"/>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60"/>
      <c r="AJ515" s="7"/>
      <c r="AK515" s="128"/>
      <c r="AL515" s="7"/>
      <c r="AM515" s="7"/>
      <c r="AN515" s="7"/>
      <c r="AO515" s="7"/>
      <c r="AP515" s="124"/>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60"/>
      <c r="BW515" s="7"/>
      <c r="BX515" s="128"/>
      <c r="BY515" s="7"/>
      <c r="BZ515" s="7"/>
      <c r="CA515" s="7"/>
      <c r="CB515" s="7"/>
      <c r="CC515" s="7"/>
      <c r="CD515" s="7"/>
      <c r="CE515" s="7"/>
      <c r="CF515" s="7"/>
      <c r="CG515" s="7"/>
      <c r="CH515" s="7"/>
      <c r="CI515" s="7"/>
    </row>
    <row r="516" spans="1:87" s="13" customFormat="1" ht="7.5" customHeight="1">
      <c r="A516" s="168"/>
      <c r="B516" s="169"/>
      <c r="C516" s="124"/>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61"/>
      <c r="AJ516" s="7"/>
      <c r="AK516" s="128"/>
      <c r="AL516" s="7"/>
      <c r="AM516" s="7"/>
      <c r="AN516" s="7"/>
      <c r="AO516" s="7"/>
      <c r="AP516" s="124"/>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61"/>
      <c r="BW516" s="7"/>
      <c r="BX516" s="128"/>
      <c r="BY516" s="7"/>
      <c r="BZ516" s="7"/>
      <c r="CA516" s="7"/>
      <c r="CB516" s="7"/>
      <c r="CC516" s="7"/>
      <c r="CD516" s="7"/>
      <c r="CE516" s="7"/>
      <c r="CF516" s="7"/>
      <c r="CG516" s="7"/>
      <c r="CH516" s="7"/>
      <c r="CI516" s="7"/>
    </row>
    <row r="517" spans="1:87" s="13" customFormat="1" ht="25.5">
      <c r="A517" s="168"/>
      <c r="B517" s="169"/>
      <c r="C517" s="124"/>
      <c r="D517" s="13" t="s">
        <v>327</v>
      </c>
      <c r="M517" s="448"/>
      <c r="N517" s="448"/>
      <c r="O517" s="448"/>
      <c r="P517" s="448"/>
      <c r="Q517" s="448"/>
      <c r="R517" s="448"/>
      <c r="S517" s="448"/>
      <c r="T517" s="448"/>
      <c r="U517" s="448"/>
      <c r="V517" s="448"/>
      <c r="W517" s="448"/>
      <c r="X517" s="448"/>
      <c r="Y517" s="448"/>
      <c r="Z517" s="448"/>
      <c r="AA517" s="448"/>
      <c r="AB517" s="448"/>
      <c r="AC517" s="448"/>
      <c r="AD517" s="448"/>
      <c r="AE517" s="448"/>
      <c r="AF517" s="448"/>
      <c r="AG517" s="448"/>
      <c r="AH517" s="448"/>
      <c r="AI517" s="448"/>
      <c r="AJ517" s="7"/>
      <c r="AK517" s="128"/>
      <c r="AL517" s="7"/>
      <c r="AM517" s="7"/>
      <c r="AN517" s="7"/>
      <c r="AO517" s="7"/>
      <c r="AP517" s="124"/>
      <c r="AQ517" s="13" t="s">
        <v>327</v>
      </c>
      <c r="AZ517" s="427">
        <f>IF(AND(M517="",'確認申請書'!L512=""),"",IF(M517="",'確認申請書'!L512,M517))</f>
      </c>
      <c r="BA517" s="427"/>
      <c r="BB517" s="427"/>
      <c r="BC517" s="427"/>
      <c r="BD517" s="427"/>
      <c r="BE517" s="427"/>
      <c r="BF517" s="427"/>
      <c r="BG517" s="427"/>
      <c r="BH517" s="427"/>
      <c r="BI517" s="427"/>
      <c r="BJ517" s="427"/>
      <c r="BK517" s="427"/>
      <c r="BL517" s="427"/>
      <c r="BM517" s="427"/>
      <c r="BN517" s="427"/>
      <c r="BO517" s="427"/>
      <c r="BP517" s="427"/>
      <c r="BQ517" s="427"/>
      <c r="BR517" s="427"/>
      <c r="BS517" s="427"/>
      <c r="BT517" s="427"/>
      <c r="BU517" s="427"/>
      <c r="BV517" s="427"/>
      <c r="BW517" s="7"/>
      <c r="BX517" s="128"/>
      <c r="BY517" s="7"/>
      <c r="BZ517" s="7"/>
      <c r="CA517" s="7"/>
      <c r="CB517" s="7"/>
      <c r="CC517" s="7"/>
      <c r="CD517" s="7"/>
      <c r="CE517" s="7"/>
      <c r="CF517" s="7"/>
      <c r="CG517" s="7"/>
      <c r="CH517" s="7"/>
      <c r="CI517" s="7"/>
    </row>
    <row r="518" spans="1:87" s="13" customFormat="1" ht="7.5" customHeight="1">
      <c r="A518" s="168"/>
      <c r="B518" s="169"/>
      <c r="C518" s="124"/>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60"/>
      <c r="AJ518" s="7"/>
      <c r="AK518" s="128"/>
      <c r="AL518" s="7"/>
      <c r="AM518" s="7"/>
      <c r="AN518" s="7"/>
      <c r="AO518" s="7"/>
      <c r="AP518" s="124"/>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60"/>
      <c r="BW518" s="7"/>
      <c r="BX518" s="128"/>
      <c r="BY518" s="7"/>
      <c r="BZ518" s="7"/>
      <c r="CA518" s="7"/>
      <c r="CB518" s="7"/>
      <c r="CC518" s="7"/>
      <c r="CD518" s="7"/>
      <c r="CE518" s="7"/>
      <c r="CF518" s="7"/>
      <c r="CG518" s="7"/>
      <c r="CH518" s="7"/>
      <c r="CI518" s="7"/>
    </row>
    <row r="519" spans="1:87" s="13" customFormat="1" ht="7.5" customHeight="1">
      <c r="A519" s="168"/>
      <c r="B519" s="169"/>
      <c r="C519" s="124"/>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61"/>
      <c r="AJ519" s="7"/>
      <c r="AK519" s="128"/>
      <c r="AL519" s="7"/>
      <c r="AM519" s="7"/>
      <c r="AN519" s="7"/>
      <c r="AO519" s="7"/>
      <c r="AP519" s="124"/>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61"/>
      <c r="BW519" s="7"/>
      <c r="BX519" s="128"/>
      <c r="BY519" s="7"/>
      <c r="BZ519" s="7"/>
      <c r="CA519" s="7"/>
      <c r="CB519" s="7"/>
      <c r="CC519" s="7"/>
      <c r="CD519" s="7"/>
      <c r="CE519" s="7"/>
      <c r="CF519" s="7"/>
      <c r="CG519" s="7"/>
      <c r="CH519" s="7"/>
      <c r="CI519" s="7"/>
    </row>
    <row r="520" spans="1:87" s="13" customFormat="1" ht="25.5">
      <c r="A520" s="168"/>
      <c r="B520" s="169"/>
      <c r="C520" s="124"/>
      <c r="D520" s="13" t="s">
        <v>329</v>
      </c>
      <c r="M520" s="446"/>
      <c r="N520" s="446"/>
      <c r="O520" s="446"/>
      <c r="P520" s="446"/>
      <c r="Q520" s="13" t="s">
        <v>20</v>
      </c>
      <c r="R520" s="46"/>
      <c r="AI520" s="7"/>
      <c r="AJ520" s="7"/>
      <c r="AK520" s="128"/>
      <c r="AL520" s="7"/>
      <c r="AM520" s="7"/>
      <c r="AN520" s="7"/>
      <c r="AO520" s="7"/>
      <c r="AP520" s="124"/>
      <c r="AQ520" s="13" t="s">
        <v>329</v>
      </c>
      <c r="AZ520" s="493">
        <f>IF(AND(M520="",'確認申請書'!L515=""),"",IF(M520="",'確認申請書'!L515,M520))</f>
      </c>
      <c r="BA520" s="493"/>
      <c r="BB520" s="493"/>
      <c r="BC520" s="493"/>
      <c r="BD520" s="13" t="s">
        <v>20</v>
      </c>
      <c r="BE520" s="46"/>
      <c r="BV520" s="7"/>
      <c r="BW520" s="7"/>
      <c r="BX520" s="128"/>
      <c r="BY520" s="7"/>
      <c r="BZ520" s="7"/>
      <c r="CA520" s="7"/>
      <c r="CB520" s="7"/>
      <c r="CC520" s="7"/>
      <c r="CD520" s="7"/>
      <c r="CE520" s="7"/>
      <c r="CF520" s="7"/>
      <c r="CG520" s="7"/>
      <c r="CH520" s="7"/>
      <c r="CI520" s="7"/>
    </row>
    <row r="521" spans="1:87" s="13" customFormat="1" ht="7.5" customHeight="1">
      <c r="A521" s="168"/>
      <c r="B521" s="169"/>
      <c r="C521" s="124"/>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60"/>
      <c r="AJ521" s="7"/>
      <c r="AK521" s="128"/>
      <c r="AL521" s="7"/>
      <c r="AM521" s="7"/>
      <c r="AN521" s="7"/>
      <c r="AO521" s="7"/>
      <c r="AP521" s="124"/>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60"/>
      <c r="BW521" s="7"/>
      <c r="BX521" s="128"/>
      <c r="BY521" s="7"/>
      <c r="BZ521" s="7"/>
      <c r="CA521" s="7"/>
      <c r="CB521" s="7"/>
      <c r="CC521" s="7"/>
      <c r="CD521" s="7"/>
      <c r="CE521" s="7"/>
      <c r="CF521" s="7"/>
      <c r="CG521" s="7"/>
      <c r="CH521" s="7"/>
      <c r="CI521" s="7"/>
    </row>
    <row r="522" spans="1:87" s="13" customFormat="1" ht="7.5" customHeight="1">
      <c r="A522" s="168"/>
      <c r="B522" s="169"/>
      <c r="C522" s="124"/>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61"/>
      <c r="AJ522" s="7"/>
      <c r="AK522" s="128"/>
      <c r="AL522" s="7"/>
      <c r="AM522" s="7"/>
      <c r="AN522" s="7"/>
      <c r="AO522" s="7"/>
      <c r="AP522" s="124"/>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61"/>
      <c r="BW522" s="7"/>
      <c r="BX522" s="128"/>
      <c r="BY522" s="7"/>
      <c r="BZ522" s="7"/>
      <c r="CA522" s="7"/>
      <c r="CB522" s="7"/>
      <c r="CC522" s="7"/>
      <c r="CD522" s="7"/>
      <c r="CE522" s="7"/>
      <c r="CF522" s="7"/>
      <c r="CG522" s="7"/>
      <c r="CH522" s="7"/>
      <c r="CI522" s="7"/>
    </row>
    <row r="523" spans="1:87" s="13" customFormat="1" ht="25.5">
      <c r="A523" s="168"/>
      <c r="B523" s="169"/>
      <c r="C523" s="124"/>
      <c r="D523" s="13" t="s">
        <v>330</v>
      </c>
      <c r="M523" s="446"/>
      <c r="N523" s="446"/>
      <c r="O523" s="446"/>
      <c r="P523" s="446"/>
      <c r="Q523" s="13" t="s">
        <v>20</v>
      </c>
      <c r="R523" s="46"/>
      <c r="AI523" s="7"/>
      <c r="AJ523" s="7"/>
      <c r="AK523" s="128"/>
      <c r="AL523" s="7"/>
      <c r="AM523" s="7"/>
      <c r="AN523" s="7"/>
      <c r="AO523" s="7"/>
      <c r="AP523" s="124"/>
      <c r="AQ523" s="13" t="s">
        <v>330</v>
      </c>
      <c r="AZ523" s="493">
        <f>IF(AND(M523="",'確認申請書'!L518=""),"",IF(M523="",'確認申請書'!L518,M523))</f>
      </c>
      <c r="BA523" s="493"/>
      <c r="BB523" s="493"/>
      <c r="BC523" s="493"/>
      <c r="BD523" s="13" t="s">
        <v>20</v>
      </c>
      <c r="BE523" s="46"/>
      <c r="BV523" s="7"/>
      <c r="BW523" s="7"/>
      <c r="BX523" s="128"/>
      <c r="BY523" s="7"/>
      <c r="BZ523" s="7"/>
      <c r="CA523" s="7"/>
      <c r="CB523" s="7"/>
      <c r="CC523" s="7"/>
      <c r="CD523" s="7"/>
      <c r="CE523" s="7"/>
      <c r="CF523" s="7"/>
      <c r="CG523" s="7"/>
      <c r="CH523" s="7"/>
      <c r="CI523" s="7"/>
    </row>
    <row r="524" spans="1:87" s="13" customFormat="1" ht="7.5" customHeight="1">
      <c r="A524" s="168"/>
      <c r="B524" s="169"/>
      <c r="C524" s="124"/>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60"/>
      <c r="AJ524" s="7"/>
      <c r="AK524" s="128"/>
      <c r="AL524" s="7"/>
      <c r="AM524" s="7"/>
      <c r="AN524" s="7"/>
      <c r="AO524" s="7"/>
      <c r="AP524" s="124"/>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60"/>
      <c r="BW524" s="7"/>
      <c r="BX524" s="128"/>
      <c r="BY524" s="7"/>
      <c r="BZ524" s="7"/>
      <c r="CA524" s="7"/>
      <c r="CB524" s="7"/>
      <c r="CC524" s="7"/>
      <c r="CD524" s="7"/>
      <c r="CE524" s="7"/>
      <c r="CF524" s="7"/>
      <c r="CG524" s="7"/>
      <c r="CH524" s="7"/>
      <c r="CI524" s="7"/>
    </row>
    <row r="525" spans="1:87" s="13" customFormat="1" ht="7.5" customHeight="1">
      <c r="A525" s="168"/>
      <c r="B525" s="169"/>
      <c r="C525" s="124"/>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61"/>
      <c r="AJ525" s="7"/>
      <c r="AK525" s="128"/>
      <c r="AL525" s="7"/>
      <c r="AM525" s="7"/>
      <c r="AN525" s="7"/>
      <c r="AO525" s="7"/>
      <c r="AP525" s="124"/>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61"/>
      <c r="BW525" s="7"/>
      <c r="BX525" s="128"/>
      <c r="BY525" s="7"/>
      <c r="BZ525" s="7"/>
      <c r="CA525" s="7"/>
      <c r="CB525" s="7"/>
      <c r="CC525" s="7"/>
      <c r="CD525" s="7"/>
      <c r="CE525" s="7"/>
      <c r="CF525" s="7"/>
      <c r="CG525" s="7"/>
      <c r="CH525" s="7"/>
      <c r="CI525" s="7"/>
    </row>
    <row r="526" spans="1:87" s="13" customFormat="1" ht="25.5">
      <c r="A526" s="168"/>
      <c r="B526" s="169"/>
      <c r="C526" s="124"/>
      <c r="D526" s="13" t="s">
        <v>538</v>
      </c>
      <c r="AI526" s="7"/>
      <c r="AJ526" s="7"/>
      <c r="AK526" s="128"/>
      <c r="AL526" s="7"/>
      <c r="AM526" s="7"/>
      <c r="AN526" s="7"/>
      <c r="AO526" s="7"/>
      <c r="AP526" s="124"/>
      <c r="AQ526" s="13" t="s">
        <v>331</v>
      </c>
      <c r="BV526" s="7"/>
      <c r="BW526" s="7"/>
      <c r="BX526" s="128"/>
      <c r="BY526" s="7"/>
      <c r="BZ526" s="7"/>
      <c r="CA526" s="7"/>
      <c r="CB526" s="7"/>
      <c r="CC526" s="7"/>
      <c r="CD526" s="7"/>
      <c r="CE526" s="7"/>
      <c r="CF526" s="7"/>
      <c r="CG526" s="7"/>
      <c r="CH526" s="7"/>
      <c r="CI526" s="7"/>
    </row>
    <row r="527" spans="1:87" s="13" customFormat="1" ht="25.5">
      <c r="A527" s="168"/>
      <c r="B527" s="169"/>
      <c r="C527" s="124"/>
      <c r="E527" s="13" t="s">
        <v>540</v>
      </c>
      <c r="M527" s="446"/>
      <c r="N527" s="446"/>
      <c r="O527" s="446"/>
      <c r="P527" s="446"/>
      <c r="Q527" s="13" t="s">
        <v>20</v>
      </c>
      <c r="R527" s="46"/>
      <c r="AI527" s="7"/>
      <c r="AJ527" s="7"/>
      <c r="AK527" s="128"/>
      <c r="AL527" s="7"/>
      <c r="AM527" s="7"/>
      <c r="AN527" s="7"/>
      <c r="AO527" s="7"/>
      <c r="AP527" s="124"/>
      <c r="AR527" s="13" t="s">
        <v>539</v>
      </c>
      <c r="AZ527" s="493">
        <f>IF(AND(M527="",'確認申請書'!L522=""),"",IF(M527="",'確認申請書'!L522,M527))</f>
      </c>
      <c r="BA527" s="493"/>
      <c r="BB527" s="493"/>
      <c r="BC527" s="493"/>
      <c r="BD527" s="13" t="s">
        <v>20</v>
      </c>
      <c r="BE527" s="46"/>
      <c r="BV527" s="7"/>
      <c r="BW527" s="7"/>
      <c r="BX527" s="128"/>
      <c r="BY527" s="7"/>
      <c r="BZ527" s="7"/>
      <c r="CA527" s="7"/>
      <c r="CB527" s="7"/>
      <c r="CC527" s="7"/>
      <c r="CD527" s="7"/>
      <c r="CE527" s="7"/>
      <c r="CF527" s="7"/>
      <c r="CG527" s="7"/>
      <c r="CH527" s="7"/>
      <c r="CI527" s="7"/>
    </row>
    <row r="528" spans="1:87" s="13" customFormat="1" ht="25.5">
      <c r="A528" s="168"/>
      <c r="B528" s="169" t="str">
        <f>IF(AND(X528="□",AB528="□"),"□","■")</f>
        <v>□</v>
      </c>
      <c r="C528" s="124"/>
      <c r="E528" s="13" t="s">
        <v>541</v>
      </c>
      <c r="X528" s="233" t="s">
        <v>39</v>
      </c>
      <c r="Y528" s="65" t="s">
        <v>542</v>
      </c>
      <c r="Z528" s="65"/>
      <c r="AB528" s="233" t="s">
        <v>39</v>
      </c>
      <c r="AC528" s="65" t="s">
        <v>543</v>
      </c>
      <c r="AD528" s="65"/>
      <c r="AI528" s="7"/>
      <c r="AJ528" s="7"/>
      <c r="AK528" s="128"/>
      <c r="AL528" s="7"/>
      <c r="AM528" s="7"/>
      <c r="AN528" s="7"/>
      <c r="AO528" s="7"/>
      <c r="AP528" s="124"/>
      <c r="AR528" s="13" t="s">
        <v>541</v>
      </c>
      <c r="AZ528" s="213"/>
      <c r="BA528" s="213"/>
      <c r="BB528" s="213"/>
      <c r="BC528" s="213"/>
      <c r="BE528" s="46"/>
      <c r="BK528" s="7" t="str">
        <f>IF(B528="□",'確認申請書'!W523,X528)</f>
        <v>□</v>
      </c>
      <c r="BL528" s="13" t="s">
        <v>542</v>
      </c>
      <c r="BO528" s="7" t="str">
        <f>IF(B528="□",'確認申請書'!AA523,AB528)</f>
        <v>□</v>
      </c>
      <c r="BP528" s="13" t="s">
        <v>543</v>
      </c>
      <c r="BV528" s="7"/>
      <c r="BW528" s="7"/>
      <c r="BX528" s="128"/>
      <c r="BY528" s="7"/>
      <c r="BZ528" s="7"/>
      <c r="CA528" s="7"/>
      <c r="CB528" s="7"/>
      <c r="CC528" s="7"/>
      <c r="CD528" s="7"/>
      <c r="CE528" s="7"/>
      <c r="CF528" s="7"/>
      <c r="CG528" s="7"/>
      <c r="CH528" s="7"/>
      <c r="CI528" s="7"/>
    </row>
    <row r="529" spans="1:87" s="13" customFormat="1" ht="7.5" customHeight="1">
      <c r="A529" s="168"/>
      <c r="B529" s="169"/>
      <c r="C529" s="124"/>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60"/>
      <c r="AJ529" s="7"/>
      <c r="AK529" s="128"/>
      <c r="AL529" s="7"/>
      <c r="AM529" s="7"/>
      <c r="AN529" s="7"/>
      <c r="AO529" s="7"/>
      <c r="AP529" s="124"/>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60"/>
      <c r="BW529" s="7"/>
      <c r="BX529" s="128"/>
      <c r="BY529" s="7"/>
      <c r="BZ529" s="7"/>
      <c r="CA529" s="7"/>
      <c r="CB529" s="7"/>
      <c r="CC529" s="7"/>
      <c r="CD529" s="7"/>
      <c r="CE529" s="7"/>
      <c r="CF529" s="7"/>
      <c r="CG529" s="7"/>
      <c r="CH529" s="7"/>
      <c r="CI529" s="7"/>
    </row>
    <row r="530" spans="1:87" s="13" customFormat="1" ht="7.5" customHeight="1">
      <c r="A530" s="168"/>
      <c r="B530" s="169"/>
      <c r="C530" s="124"/>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61"/>
      <c r="AJ530" s="7"/>
      <c r="AK530" s="128"/>
      <c r="AL530" s="7"/>
      <c r="AM530" s="7"/>
      <c r="AN530" s="7"/>
      <c r="AO530" s="7"/>
      <c r="AP530" s="124"/>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61"/>
      <c r="BW530" s="7"/>
      <c r="BX530" s="128"/>
      <c r="BY530" s="7"/>
      <c r="BZ530" s="7"/>
      <c r="CA530" s="7"/>
      <c r="CB530" s="7"/>
      <c r="CC530" s="7"/>
      <c r="CD530" s="7"/>
      <c r="CE530" s="7"/>
      <c r="CF530" s="7"/>
      <c r="CG530" s="7"/>
      <c r="CH530" s="7"/>
      <c r="CI530" s="7"/>
    </row>
    <row r="531" spans="1:87" s="13" customFormat="1" ht="25.5">
      <c r="A531" s="168"/>
      <c r="B531" s="169"/>
      <c r="C531" s="124"/>
      <c r="D531" s="13" t="s">
        <v>332</v>
      </c>
      <c r="AI531" s="7"/>
      <c r="AJ531" s="7"/>
      <c r="AK531" s="128"/>
      <c r="AL531" s="7"/>
      <c r="AM531" s="7"/>
      <c r="AN531" s="7"/>
      <c r="AO531" s="7"/>
      <c r="AP531" s="124"/>
      <c r="AQ531" s="13" t="s">
        <v>332</v>
      </c>
      <c r="BV531" s="7"/>
      <c r="BW531" s="7"/>
      <c r="BX531" s="128"/>
      <c r="BY531" s="7"/>
      <c r="BZ531" s="7"/>
      <c r="CA531" s="7"/>
      <c r="CB531" s="7"/>
      <c r="CC531" s="7"/>
      <c r="CD531" s="7"/>
      <c r="CE531" s="7"/>
      <c r="CF531" s="7"/>
      <c r="CG531" s="7"/>
      <c r="CH531" s="7"/>
      <c r="CI531" s="7"/>
    </row>
    <row r="532" spans="1:87" s="13" customFormat="1" ht="25.5">
      <c r="A532" s="168"/>
      <c r="B532" s="169"/>
      <c r="C532" s="124"/>
      <c r="H532" s="34" t="s">
        <v>33</v>
      </c>
      <c r="I532" s="262" t="s">
        <v>333</v>
      </c>
      <c r="J532" s="262"/>
      <c r="K532" s="262"/>
      <c r="L532" s="262"/>
      <c r="M532" s="262"/>
      <c r="N532" s="262"/>
      <c r="O532" s="262"/>
      <c r="P532" s="13" t="s">
        <v>25</v>
      </c>
      <c r="Q532" s="34" t="s">
        <v>33</v>
      </c>
      <c r="R532" s="262" t="s">
        <v>43</v>
      </c>
      <c r="S532" s="262"/>
      <c r="T532" s="262"/>
      <c r="U532" s="262"/>
      <c r="V532" s="262"/>
      <c r="W532" s="262"/>
      <c r="X532" s="262"/>
      <c r="Y532" s="13" t="s">
        <v>25</v>
      </c>
      <c r="Z532" s="34" t="s">
        <v>33</v>
      </c>
      <c r="AA532" s="262" t="s">
        <v>335</v>
      </c>
      <c r="AB532" s="262"/>
      <c r="AC532" s="262"/>
      <c r="AD532" s="262"/>
      <c r="AE532" s="262"/>
      <c r="AF532" s="262"/>
      <c r="AG532" s="262"/>
      <c r="AH532" s="13" t="s">
        <v>34</v>
      </c>
      <c r="AI532" s="7"/>
      <c r="AJ532" s="7"/>
      <c r="AK532" s="128"/>
      <c r="AL532" s="7"/>
      <c r="AM532" s="7"/>
      <c r="AN532" s="7"/>
      <c r="AO532" s="7"/>
      <c r="AP532" s="124"/>
      <c r="AU532" s="34" t="s">
        <v>33</v>
      </c>
      <c r="AV532" s="262" t="s">
        <v>333</v>
      </c>
      <c r="AW532" s="262"/>
      <c r="AX532" s="262"/>
      <c r="AY532" s="262"/>
      <c r="AZ532" s="262"/>
      <c r="BA532" s="262"/>
      <c r="BB532" s="262"/>
      <c r="BC532" s="13" t="s">
        <v>25</v>
      </c>
      <c r="BD532" s="34" t="s">
        <v>33</v>
      </c>
      <c r="BE532" s="262" t="s">
        <v>43</v>
      </c>
      <c r="BF532" s="262"/>
      <c r="BG532" s="262"/>
      <c r="BH532" s="262"/>
      <c r="BI532" s="262"/>
      <c r="BJ532" s="262"/>
      <c r="BK532" s="262"/>
      <c r="BL532" s="13" t="s">
        <v>25</v>
      </c>
      <c r="BM532" s="34" t="s">
        <v>33</v>
      </c>
      <c r="BN532" s="262" t="s">
        <v>335</v>
      </c>
      <c r="BO532" s="262"/>
      <c r="BP532" s="262"/>
      <c r="BQ532" s="262"/>
      <c r="BR532" s="262"/>
      <c r="BS532" s="262"/>
      <c r="BT532" s="262"/>
      <c r="BU532" s="13" t="s">
        <v>34</v>
      </c>
      <c r="BV532" s="7"/>
      <c r="BW532" s="7"/>
      <c r="BX532" s="128"/>
      <c r="BY532" s="7"/>
      <c r="BZ532" s="7"/>
      <c r="CA532" s="7"/>
      <c r="CB532" s="7"/>
      <c r="CC532" s="7"/>
      <c r="CD532" s="7"/>
      <c r="CE532" s="7"/>
      <c r="CF532" s="7"/>
      <c r="CG532" s="7"/>
      <c r="CH532" s="7"/>
      <c r="CI532" s="7"/>
    </row>
    <row r="533" spans="1:87" s="13" customFormat="1" ht="25.5">
      <c r="A533" s="168"/>
      <c r="B533" s="169"/>
      <c r="C533" s="124"/>
      <c r="E533" s="13" t="s">
        <v>336</v>
      </c>
      <c r="H533" s="34" t="s">
        <v>33</v>
      </c>
      <c r="I533" s="445"/>
      <c r="J533" s="445"/>
      <c r="K533" s="445"/>
      <c r="L533" s="445"/>
      <c r="M533" s="445"/>
      <c r="N533" s="445"/>
      <c r="O533" s="445"/>
      <c r="P533" s="13" t="s">
        <v>25</v>
      </c>
      <c r="Q533" s="34" t="s">
        <v>33</v>
      </c>
      <c r="R533" s="443"/>
      <c r="S533" s="443"/>
      <c r="T533" s="443"/>
      <c r="U533" s="443"/>
      <c r="V533" s="443"/>
      <c r="W533" s="443"/>
      <c r="X533" s="443"/>
      <c r="Y533" s="13" t="s">
        <v>25</v>
      </c>
      <c r="Z533" s="34" t="s">
        <v>33</v>
      </c>
      <c r="AA533" s="434"/>
      <c r="AB533" s="434"/>
      <c r="AC533" s="434"/>
      <c r="AD533" s="434"/>
      <c r="AE533" s="434"/>
      <c r="AF533" s="434"/>
      <c r="AG533" s="13" t="s">
        <v>28</v>
      </c>
      <c r="AH533" s="13" t="s">
        <v>34</v>
      </c>
      <c r="AI533" s="7"/>
      <c r="AJ533" s="7"/>
      <c r="AK533" s="128"/>
      <c r="AL533" s="7"/>
      <c r="AM533" s="7"/>
      <c r="AN533" s="7"/>
      <c r="AO533" s="7"/>
      <c r="AP533" s="124"/>
      <c r="AR533" s="13" t="s">
        <v>336</v>
      </c>
      <c r="AU533" s="34" t="s">
        <v>33</v>
      </c>
      <c r="AV533" s="491">
        <f>IF(AND(I533="",'確認申請書'!H528=""),"",IF(I533="",'確認申請書'!H528,I533))</f>
      </c>
      <c r="AW533" s="491"/>
      <c r="AX533" s="491"/>
      <c r="AY533" s="491"/>
      <c r="AZ533" s="491"/>
      <c r="BA533" s="491"/>
      <c r="BB533" s="491"/>
      <c r="BC533" s="13" t="s">
        <v>25</v>
      </c>
      <c r="BD533" s="34" t="s">
        <v>33</v>
      </c>
      <c r="BE533" s="423">
        <f>IF(AND(R533="",'確認申請書'!Q528=""),"",IF(R533="",'確認申請書'!Q528,R533))</f>
      </c>
      <c r="BF533" s="423"/>
      <c r="BG533" s="423"/>
      <c r="BH533" s="423"/>
      <c r="BI533" s="423"/>
      <c r="BJ533" s="423"/>
      <c r="BK533" s="423"/>
      <c r="BL533" s="13" t="s">
        <v>25</v>
      </c>
      <c r="BM533" s="34" t="s">
        <v>33</v>
      </c>
      <c r="BN533" s="492">
        <f>IF(AND(AA533="",'確認申請書'!Z528=""),"",IF(AA533="",'確認申請書'!Z528,AA533))</f>
      </c>
      <c r="BO533" s="492"/>
      <c r="BP533" s="492"/>
      <c r="BQ533" s="492"/>
      <c r="BR533" s="492"/>
      <c r="BS533" s="492"/>
      <c r="BT533" s="13" t="s">
        <v>28</v>
      </c>
      <c r="BU533" s="13" t="s">
        <v>34</v>
      </c>
      <c r="BV533" s="7"/>
      <c r="BW533" s="7"/>
      <c r="BX533" s="128"/>
      <c r="BY533" s="7"/>
      <c r="BZ533" s="7"/>
      <c r="CA533" s="7"/>
      <c r="CB533" s="7"/>
      <c r="CC533" s="7"/>
      <c r="CD533" s="7"/>
      <c r="CE533" s="7"/>
      <c r="CF533" s="7"/>
      <c r="CG533" s="7"/>
      <c r="CH533" s="7"/>
      <c r="CI533" s="7"/>
    </row>
    <row r="534" spans="1:87" s="13" customFormat="1" ht="25.5">
      <c r="A534" s="168"/>
      <c r="B534" s="169"/>
      <c r="C534" s="124"/>
      <c r="E534" s="13" t="s">
        <v>337</v>
      </c>
      <c r="H534" s="34" t="s">
        <v>33</v>
      </c>
      <c r="I534" s="445"/>
      <c r="J534" s="445"/>
      <c r="K534" s="445"/>
      <c r="L534" s="445"/>
      <c r="M534" s="445"/>
      <c r="N534" s="445"/>
      <c r="O534" s="445"/>
      <c r="P534" s="13" t="s">
        <v>25</v>
      </c>
      <c r="Q534" s="34" t="s">
        <v>33</v>
      </c>
      <c r="R534" s="443"/>
      <c r="S534" s="443"/>
      <c r="T534" s="443"/>
      <c r="U534" s="443"/>
      <c r="V534" s="443"/>
      <c r="W534" s="443"/>
      <c r="X534" s="443"/>
      <c r="Y534" s="13" t="s">
        <v>25</v>
      </c>
      <c r="Z534" s="34" t="s">
        <v>33</v>
      </c>
      <c r="AA534" s="434"/>
      <c r="AB534" s="434"/>
      <c r="AC534" s="434"/>
      <c r="AD534" s="434"/>
      <c r="AE534" s="434"/>
      <c r="AF534" s="434"/>
      <c r="AG534" s="13" t="s">
        <v>28</v>
      </c>
      <c r="AH534" s="13" t="s">
        <v>34</v>
      </c>
      <c r="AI534" s="7"/>
      <c r="AJ534" s="7"/>
      <c r="AK534" s="128"/>
      <c r="AL534" s="7"/>
      <c r="AM534" s="7"/>
      <c r="AN534" s="7"/>
      <c r="AO534" s="7"/>
      <c r="AP534" s="124"/>
      <c r="AR534" s="13" t="s">
        <v>337</v>
      </c>
      <c r="AU534" s="34" t="s">
        <v>33</v>
      </c>
      <c r="AV534" s="491">
        <f>IF(AND(I534="",'確認申請書'!H529=""),"",IF(I534="",'確認申請書'!H529,I534))</f>
      </c>
      <c r="AW534" s="491"/>
      <c r="AX534" s="491"/>
      <c r="AY534" s="491"/>
      <c r="AZ534" s="491"/>
      <c r="BA534" s="491"/>
      <c r="BB534" s="491"/>
      <c r="BC534" s="13" t="s">
        <v>25</v>
      </c>
      <c r="BD534" s="34" t="s">
        <v>33</v>
      </c>
      <c r="BE534" s="422">
        <f>IF(AND(R534="",'確認申請書'!Q529=""),"",IF(R534="",'確認申請書'!Q529,R534))</f>
      </c>
      <c r="BF534" s="422"/>
      <c r="BG534" s="422"/>
      <c r="BH534" s="422"/>
      <c r="BI534" s="422"/>
      <c r="BJ534" s="422"/>
      <c r="BK534" s="422"/>
      <c r="BL534" s="13" t="s">
        <v>25</v>
      </c>
      <c r="BM534" s="34" t="s">
        <v>33</v>
      </c>
      <c r="BN534" s="492">
        <f>IF(AND(AA534="",'確認申請書'!Z529=""),"",IF(AA534="",'確認申請書'!Z529,AA534))</f>
      </c>
      <c r="BO534" s="492"/>
      <c r="BP534" s="492"/>
      <c r="BQ534" s="492"/>
      <c r="BR534" s="492"/>
      <c r="BS534" s="492"/>
      <c r="BT534" s="13" t="s">
        <v>28</v>
      </c>
      <c r="BU534" s="13" t="s">
        <v>34</v>
      </c>
      <c r="BV534" s="7"/>
      <c r="BW534" s="7"/>
      <c r="BX534" s="128"/>
      <c r="BY534" s="7"/>
      <c r="BZ534" s="7"/>
      <c r="CA534" s="7"/>
      <c r="CB534" s="7"/>
      <c r="CC534" s="7"/>
      <c r="CD534" s="7"/>
      <c r="CE534" s="7"/>
      <c r="CF534" s="7"/>
      <c r="CG534" s="7"/>
      <c r="CH534" s="7"/>
      <c r="CI534" s="7"/>
    </row>
    <row r="535" spans="1:87" s="13" customFormat="1" ht="25.5">
      <c r="A535" s="168"/>
      <c r="B535" s="169"/>
      <c r="C535" s="124"/>
      <c r="E535" s="13" t="s">
        <v>338</v>
      </c>
      <c r="H535" s="34" t="s">
        <v>33</v>
      </c>
      <c r="I535" s="445"/>
      <c r="J535" s="445"/>
      <c r="K535" s="445"/>
      <c r="L535" s="445"/>
      <c r="M535" s="445"/>
      <c r="N535" s="445"/>
      <c r="O535" s="445"/>
      <c r="P535" s="13" t="s">
        <v>25</v>
      </c>
      <c r="Q535" s="34" t="s">
        <v>33</v>
      </c>
      <c r="R535" s="443"/>
      <c r="S535" s="443"/>
      <c r="T535" s="443"/>
      <c r="U535" s="443"/>
      <c r="V535" s="443"/>
      <c r="W535" s="443"/>
      <c r="X535" s="443"/>
      <c r="Y535" s="13" t="s">
        <v>25</v>
      </c>
      <c r="Z535" s="34" t="s">
        <v>33</v>
      </c>
      <c r="AA535" s="434"/>
      <c r="AB535" s="434"/>
      <c r="AC535" s="434"/>
      <c r="AD535" s="434"/>
      <c r="AE535" s="434"/>
      <c r="AF535" s="434"/>
      <c r="AG535" s="13" t="s">
        <v>28</v>
      </c>
      <c r="AH535" s="13" t="s">
        <v>34</v>
      </c>
      <c r="AI535" s="7"/>
      <c r="AJ535" s="7"/>
      <c r="AK535" s="128"/>
      <c r="AL535" s="7"/>
      <c r="AM535" s="7"/>
      <c r="AN535" s="7"/>
      <c r="AO535" s="7"/>
      <c r="AP535" s="124"/>
      <c r="AR535" s="13" t="s">
        <v>338</v>
      </c>
      <c r="AU535" s="34" t="s">
        <v>33</v>
      </c>
      <c r="AV535" s="491">
        <f>IF(AND(I535="",'確認申請書'!H530=""),"",IF(I535="",'確認申請書'!H530,I535))</f>
      </c>
      <c r="AW535" s="491"/>
      <c r="AX535" s="491"/>
      <c r="AY535" s="491"/>
      <c r="AZ535" s="491"/>
      <c r="BA535" s="491"/>
      <c r="BB535" s="491"/>
      <c r="BC535" s="13" t="s">
        <v>25</v>
      </c>
      <c r="BD535" s="34" t="s">
        <v>33</v>
      </c>
      <c r="BE535" s="422">
        <f>IF(AND(R535="",'確認申請書'!Q530=""),"",IF(R535="",'確認申請書'!Q530,R535))</f>
      </c>
      <c r="BF535" s="422"/>
      <c r="BG535" s="422"/>
      <c r="BH535" s="422"/>
      <c r="BI535" s="422"/>
      <c r="BJ535" s="422"/>
      <c r="BK535" s="422"/>
      <c r="BL535" s="13" t="s">
        <v>25</v>
      </c>
      <c r="BM535" s="34" t="s">
        <v>33</v>
      </c>
      <c r="BN535" s="492">
        <f>IF(AND(AA535="",'確認申請書'!Z530=""),"",IF(AA535="",'確認申請書'!Z530,AA535))</f>
      </c>
      <c r="BO535" s="492"/>
      <c r="BP535" s="492"/>
      <c r="BQ535" s="492"/>
      <c r="BR535" s="492"/>
      <c r="BS535" s="492"/>
      <c r="BT535" s="13" t="s">
        <v>28</v>
      </c>
      <c r="BU535" s="13" t="s">
        <v>34</v>
      </c>
      <c r="BV535" s="7"/>
      <c r="BW535" s="7"/>
      <c r="BX535" s="128"/>
      <c r="BY535" s="7"/>
      <c r="BZ535" s="7"/>
      <c r="CA535" s="7"/>
      <c r="CB535" s="7"/>
      <c r="CC535" s="7"/>
      <c r="CD535" s="7"/>
      <c r="CE535" s="7"/>
      <c r="CF535" s="7"/>
      <c r="CG535" s="7"/>
      <c r="CH535" s="7"/>
      <c r="CI535" s="7"/>
    </row>
    <row r="536" spans="1:87" s="13" customFormat="1" ht="25.5">
      <c r="A536" s="168"/>
      <c r="B536" s="169"/>
      <c r="C536" s="124"/>
      <c r="E536" s="13" t="s">
        <v>339</v>
      </c>
      <c r="H536" s="34" t="s">
        <v>33</v>
      </c>
      <c r="I536" s="445"/>
      <c r="J536" s="445"/>
      <c r="K536" s="445"/>
      <c r="L536" s="445"/>
      <c r="M536" s="445"/>
      <c r="N536" s="445"/>
      <c r="O536" s="445"/>
      <c r="P536" s="13" t="s">
        <v>25</v>
      </c>
      <c r="Q536" s="34" t="s">
        <v>33</v>
      </c>
      <c r="R536" s="443"/>
      <c r="S536" s="443"/>
      <c r="T536" s="443"/>
      <c r="U536" s="443"/>
      <c r="V536" s="443"/>
      <c r="W536" s="443"/>
      <c r="X536" s="443"/>
      <c r="Y536" s="13" t="s">
        <v>25</v>
      </c>
      <c r="Z536" s="34" t="s">
        <v>33</v>
      </c>
      <c r="AA536" s="434"/>
      <c r="AB536" s="434"/>
      <c r="AC536" s="434"/>
      <c r="AD536" s="434"/>
      <c r="AE536" s="434"/>
      <c r="AF536" s="434"/>
      <c r="AG536" s="13" t="s">
        <v>28</v>
      </c>
      <c r="AH536" s="13" t="s">
        <v>34</v>
      </c>
      <c r="AI536" s="7"/>
      <c r="AJ536" s="7"/>
      <c r="AK536" s="128"/>
      <c r="AL536" s="7"/>
      <c r="AM536" s="7"/>
      <c r="AN536" s="7"/>
      <c r="AO536" s="7"/>
      <c r="AP536" s="124"/>
      <c r="AR536" s="13" t="s">
        <v>339</v>
      </c>
      <c r="AU536" s="34" t="s">
        <v>33</v>
      </c>
      <c r="AV536" s="491">
        <f>IF(AND(I536="",'確認申請書'!H531=""),"",IF(I536="",'確認申請書'!H531,I536))</f>
      </c>
      <c r="AW536" s="491"/>
      <c r="AX536" s="491"/>
      <c r="AY536" s="491"/>
      <c r="AZ536" s="491"/>
      <c r="BA536" s="491"/>
      <c r="BB536" s="491"/>
      <c r="BC536" s="13" t="s">
        <v>25</v>
      </c>
      <c r="BD536" s="34" t="s">
        <v>33</v>
      </c>
      <c r="BE536" s="422">
        <f>IF(AND(R536="",'確認申請書'!Q531=""),"",IF(R536="",'確認申請書'!Q531,R536))</f>
      </c>
      <c r="BF536" s="422"/>
      <c r="BG536" s="422"/>
      <c r="BH536" s="422"/>
      <c r="BI536" s="422"/>
      <c r="BJ536" s="422"/>
      <c r="BK536" s="422"/>
      <c r="BL536" s="13" t="s">
        <v>25</v>
      </c>
      <c r="BM536" s="34" t="s">
        <v>33</v>
      </c>
      <c r="BN536" s="492">
        <f>IF(AND(AA536="",'確認申請書'!Z531=""),"",IF(AA536="",'確認申請書'!Z531,AA536))</f>
      </c>
      <c r="BO536" s="492"/>
      <c r="BP536" s="492"/>
      <c r="BQ536" s="492"/>
      <c r="BR536" s="492"/>
      <c r="BS536" s="492"/>
      <c r="BT536" s="13" t="s">
        <v>28</v>
      </c>
      <c r="BU536" s="13" t="s">
        <v>34</v>
      </c>
      <c r="BV536" s="7"/>
      <c r="BW536" s="7"/>
      <c r="BX536" s="128"/>
      <c r="BY536" s="7"/>
      <c r="BZ536" s="7"/>
      <c r="CA536" s="7"/>
      <c r="CB536" s="7"/>
      <c r="CC536" s="7"/>
      <c r="CD536" s="7"/>
      <c r="CE536" s="7"/>
      <c r="CF536" s="7"/>
      <c r="CG536" s="7"/>
      <c r="CH536" s="7"/>
      <c r="CI536" s="7"/>
    </row>
    <row r="537" spans="1:87" s="13" customFormat="1" ht="25.5">
      <c r="A537" s="168"/>
      <c r="B537" s="169"/>
      <c r="C537" s="124"/>
      <c r="E537" s="13" t="s">
        <v>340</v>
      </c>
      <c r="H537" s="34" t="s">
        <v>33</v>
      </c>
      <c r="I537" s="445"/>
      <c r="J537" s="445"/>
      <c r="K537" s="445"/>
      <c r="L537" s="445"/>
      <c r="M537" s="445"/>
      <c r="N537" s="445"/>
      <c r="O537" s="445"/>
      <c r="P537" s="13" t="s">
        <v>25</v>
      </c>
      <c r="Q537" s="34" t="s">
        <v>33</v>
      </c>
      <c r="R537" s="443"/>
      <c r="S537" s="443"/>
      <c r="T537" s="443"/>
      <c r="U537" s="443"/>
      <c r="V537" s="443"/>
      <c r="W537" s="443"/>
      <c r="X537" s="443"/>
      <c r="Y537" s="13" t="s">
        <v>25</v>
      </c>
      <c r="Z537" s="34" t="s">
        <v>33</v>
      </c>
      <c r="AA537" s="434"/>
      <c r="AB537" s="434"/>
      <c r="AC537" s="434"/>
      <c r="AD537" s="434"/>
      <c r="AE537" s="434"/>
      <c r="AF537" s="434"/>
      <c r="AG537" s="13" t="s">
        <v>28</v>
      </c>
      <c r="AH537" s="13" t="s">
        <v>34</v>
      </c>
      <c r="AI537" s="7"/>
      <c r="AJ537" s="7"/>
      <c r="AK537" s="128"/>
      <c r="AL537" s="7"/>
      <c r="AM537" s="7"/>
      <c r="AN537" s="7"/>
      <c r="AO537" s="7"/>
      <c r="AP537" s="124"/>
      <c r="AR537" s="13" t="s">
        <v>340</v>
      </c>
      <c r="AU537" s="34" t="s">
        <v>33</v>
      </c>
      <c r="AV537" s="491">
        <f>IF(AND(I537="",'確認申請書'!H532=""),"",IF(I537="",'確認申請書'!H532,I537))</f>
      </c>
      <c r="AW537" s="491"/>
      <c r="AX537" s="491"/>
      <c r="AY537" s="491"/>
      <c r="AZ537" s="491"/>
      <c r="BA537" s="491"/>
      <c r="BB537" s="491"/>
      <c r="BC537" s="13" t="s">
        <v>25</v>
      </c>
      <c r="BD537" s="34" t="s">
        <v>33</v>
      </c>
      <c r="BE537" s="422">
        <f>IF(AND(R537="",'確認申請書'!Q532=""),"",IF(R537="",'確認申請書'!Q532,R537))</f>
      </c>
      <c r="BF537" s="422"/>
      <c r="BG537" s="422"/>
      <c r="BH537" s="422"/>
      <c r="BI537" s="422"/>
      <c r="BJ537" s="422"/>
      <c r="BK537" s="422"/>
      <c r="BL537" s="13" t="s">
        <v>25</v>
      </c>
      <c r="BM537" s="34" t="s">
        <v>33</v>
      </c>
      <c r="BN537" s="492">
        <f>IF(AND(AA537="",'確認申請書'!Z532=""),"",IF(AA537="",'確認申請書'!Z532,AA537))</f>
      </c>
      <c r="BO537" s="492"/>
      <c r="BP537" s="492"/>
      <c r="BQ537" s="492"/>
      <c r="BR537" s="492"/>
      <c r="BS537" s="492"/>
      <c r="BT537" s="13" t="s">
        <v>28</v>
      </c>
      <c r="BU537" s="13" t="s">
        <v>34</v>
      </c>
      <c r="BV537" s="7"/>
      <c r="BW537" s="7"/>
      <c r="BX537" s="128"/>
      <c r="BY537" s="7"/>
      <c r="BZ537" s="7"/>
      <c r="CA537" s="7"/>
      <c r="CB537" s="7"/>
      <c r="CC537" s="7"/>
      <c r="CD537" s="7"/>
      <c r="CE537" s="7"/>
      <c r="CF537" s="7"/>
      <c r="CG537" s="7"/>
      <c r="CH537" s="7"/>
      <c r="CI537" s="7"/>
    </row>
    <row r="538" spans="1:87" s="13" customFormat="1" ht="25.5">
      <c r="A538" s="168"/>
      <c r="B538" s="169"/>
      <c r="C538" s="124"/>
      <c r="E538" s="13" t="s">
        <v>341</v>
      </c>
      <c r="H538" s="34" t="s">
        <v>33</v>
      </c>
      <c r="I538" s="445"/>
      <c r="J538" s="445"/>
      <c r="K538" s="445"/>
      <c r="L538" s="445"/>
      <c r="M538" s="445"/>
      <c r="N538" s="445"/>
      <c r="O538" s="445"/>
      <c r="P538" s="13" t="s">
        <v>25</v>
      </c>
      <c r="Q538" s="34" t="s">
        <v>33</v>
      </c>
      <c r="R538" s="443"/>
      <c r="S538" s="443"/>
      <c r="T538" s="443"/>
      <c r="U538" s="443"/>
      <c r="V538" s="443"/>
      <c r="W538" s="443"/>
      <c r="X538" s="443"/>
      <c r="Y538" s="13" t="s">
        <v>25</v>
      </c>
      <c r="Z538" s="34" t="s">
        <v>33</v>
      </c>
      <c r="AA538" s="434"/>
      <c r="AB538" s="434"/>
      <c r="AC538" s="434"/>
      <c r="AD538" s="434"/>
      <c r="AE538" s="434"/>
      <c r="AF538" s="434"/>
      <c r="AG538" s="13" t="s">
        <v>28</v>
      </c>
      <c r="AH538" s="13" t="s">
        <v>34</v>
      </c>
      <c r="AI538" s="7"/>
      <c r="AJ538" s="7"/>
      <c r="AK538" s="128"/>
      <c r="AL538" s="7"/>
      <c r="AM538" s="7"/>
      <c r="AN538" s="7"/>
      <c r="AO538" s="7"/>
      <c r="AP538" s="124"/>
      <c r="AR538" s="13" t="s">
        <v>341</v>
      </c>
      <c r="AU538" s="34" t="s">
        <v>33</v>
      </c>
      <c r="AV538" s="491">
        <f>IF(AND(I538="",'確認申請書'!H533=""),"",IF(I538="",'確認申請書'!H533,I538))</f>
      </c>
      <c r="AW538" s="491"/>
      <c r="AX538" s="491"/>
      <c r="AY538" s="491"/>
      <c r="AZ538" s="491"/>
      <c r="BA538" s="491"/>
      <c r="BB538" s="491"/>
      <c r="BC538" s="13" t="s">
        <v>25</v>
      </c>
      <c r="BD538" s="34" t="s">
        <v>33</v>
      </c>
      <c r="BE538" s="422">
        <f>IF(AND(R538="",'確認申請書'!Q533=""),"",IF(R538="",'確認申請書'!Q533,R538))</f>
      </c>
      <c r="BF538" s="422"/>
      <c r="BG538" s="422"/>
      <c r="BH538" s="422"/>
      <c r="BI538" s="422"/>
      <c r="BJ538" s="422"/>
      <c r="BK538" s="422"/>
      <c r="BL538" s="13" t="s">
        <v>25</v>
      </c>
      <c r="BM538" s="34" t="s">
        <v>33</v>
      </c>
      <c r="BN538" s="492">
        <f>IF(AND(AA538="",'確認申請書'!Z533=""),"",IF(AA538="",'確認申請書'!Z533,AA538))</f>
      </c>
      <c r="BO538" s="492"/>
      <c r="BP538" s="492"/>
      <c r="BQ538" s="492"/>
      <c r="BR538" s="492"/>
      <c r="BS538" s="492"/>
      <c r="BT538" s="13" t="s">
        <v>28</v>
      </c>
      <c r="BU538" s="13" t="s">
        <v>34</v>
      </c>
      <c r="BV538" s="7"/>
      <c r="BW538" s="7"/>
      <c r="BX538" s="128"/>
      <c r="BY538" s="7"/>
      <c r="BZ538" s="7"/>
      <c r="CA538" s="7"/>
      <c r="CB538" s="7"/>
      <c r="CC538" s="7"/>
      <c r="CD538" s="7"/>
      <c r="CE538" s="7"/>
      <c r="CF538" s="7"/>
      <c r="CG538" s="7"/>
      <c r="CH538" s="7"/>
      <c r="CI538" s="7"/>
    </row>
    <row r="539" spans="1:87" s="13" customFormat="1" ht="7.5" customHeight="1">
      <c r="A539" s="168"/>
      <c r="B539" s="169"/>
      <c r="C539" s="124"/>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60"/>
      <c r="AJ539" s="7"/>
      <c r="AK539" s="128"/>
      <c r="AL539" s="7"/>
      <c r="AM539" s="7"/>
      <c r="AN539" s="7"/>
      <c r="AO539" s="7"/>
      <c r="AP539" s="124"/>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60"/>
      <c r="BW539" s="7"/>
      <c r="BX539" s="128"/>
      <c r="BY539" s="7"/>
      <c r="BZ539" s="7"/>
      <c r="CA539" s="7"/>
      <c r="CB539" s="7"/>
      <c r="CC539" s="7"/>
      <c r="CD539" s="7"/>
      <c r="CE539" s="7"/>
      <c r="CF539" s="7"/>
      <c r="CG539" s="7"/>
      <c r="CH539" s="7"/>
      <c r="CI539" s="7"/>
    </row>
    <row r="540" spans="1:87" s="13" customFormat="1" ht="7.5" customHeight="1">
      <c r="A540" s="168"/>
      <c r="B540" s="169"/>
      <c r="C540" s="124"/>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61"/>
      <c r="AJ540" s="7"/>
      <c r="AK540" s="128"/>
      <c r="AL540" s="7"/>
      <c r="AM540" s="7"/>
      <c r="AN540" s="7"/>
      <c r="AO540" s="7"/>
      <c r="AP540" s="124"/>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61"/>
      <c r="BW540" s="7"/>
      <c r="BX540" s="128"/>
      <c r="BY540" s="7"/>
      <c r="BZ540" s="7"/>
      <c r="CA540" s="7"/>
      <c r="CB540" s="7"/>
      <c r="CC540" s="7"/>
      <c r="CD540" s="7"/>
      <c r="CE540" s="7"/>
      <c r="CF540" s="7"/>
      <c r="CG540" s="7"/>
      <c r="CH540" s="7"/>
      <c r="CI540" s="7"/>
    </row>
    <row r="541" spans="1:87" s="13" customFormat="1" ht="25.5">
      <c r="A541" s="168"/>
      <c r="B541" s="169"/>
      <c r="C541" s="124"/>
      <c r="D541" s="13" t="s">
        <v>45</v>
      </c>
      <c r="AI541" s="7"/>
      <c r="AJ541" s="7"/>
      <c r="AK541" s="128"/>
      <c r="AL541" s="7"/>
      <c r="AM541" s="7"/>
      <c r="AN541" s="7"/>
      <c r="AO541" s="7"/>
      <c r="AP541" s="124"/>
      <c r="AQ541" s="13" t="s">
        <v>45</v>
      </c>
      <c r="BV541" s="7"/>
      <c r="BW541" s="7"/>
      <c r="BX541" s="128"/>
      <c r="BY541" s="7"/>
      <c r="BZ541" s="7"/>
      <c r="CA541" s="7"/>
      <c r="CB541" s="7"/>
      <c r="CC541" s="7"/>
      <c r="CD541" s="7"/>
      <c r="CE541" s="7"/>
      <c r="CF541" s="7"/>
      <c r="CG541" s="7"/>
      <c r="CH541" s="7"/>
      <c r="CI541" s="7"/>
    </row>
    <row r="542" spans="1:87" s="13" customFormat="1" ht="25.5">
      <c r="A542" s="168"/>
      <c r="B542" s="169"/>
      <c r="C542" s="124"/>
      <c r="E542" s="435"/>
      <c r="F542" s="435"/>
      <c r="G542" s="435"/>
      <c r="H542" s="435"/>
      <c r="I542" s="435"/>
      <c r="J542" s="435"/>
      <c r="K542" s="435"/>
      <c r="L542" s="435"/>
      <c r="M542" s="435"/>
      <c r="N542" s="435"/>
      <c r="O542" s="435"/>
      <c r="P542" s="435"/>
      <c r="Q542" s="435"/>
      <c r="R542" s="435"/>
      <c r="S542" s="435"/>
      <c r="T542" s="435"/>
      <c r="U542" s="435"/>
      <c r="V542" s="435"/>
      <c r="W542" s="435"/>
      <c r="X542" s="435"/>
      <c r="Y542" s="435"/>
      <c r="Z542" s="435"/>
      <c r="AA542" s="435"/>
      <c r="AB542" s="435"/>
      <c r="AC542" s="435"/>
      <c r="AD542" s="435"/>
      <c r="AE542" s="435"/>
      <c r="AF542" s="435"/>
      <c r="AG542" s="435"/>
      <c r="AH542" s="435"/>
      <c r="AI542" s="435"/>
      <c r="AJ542" s="7"/>
      <c r="AK542" s="128"/>
      <c r="AL542" s="7"/>
      <c r="AM542" s="7"/>
      <c r="AN542" s="7"/>
      <c r="AO542" s="7"/>
      <c r="AP542" s="124"/>
      <c r="AR542" s="338">
        <f>IF(AND(E542="",'確認申請書'!D537=""),"",IF(E542="",'確認申請書'!D537,E542))</f>
      </c>
      <c r="AS542" s="338"/>
      <c r="AT542" s="338"/>
      <c r="AU542" s="338"/>
      <c r="AV542" s="338"/>
      <c r="AW542" s="338"/>
      <c r="AX542" s="338"/>
      <c r="AY542" s="338"/>
      <c r="AZ542" s="338"/>
      <c r="BA542" s="338"/>
      <c r="BB542" s="338"/>
      <c r="BC542" s="338"/>
      <c r="BD542" s="338"/>
      <c r="BE542" s="338"/>
      <c r="BF542" s="338"/>
      <c r="BG542" s="338"/>
      <c r="BH542" s="338"/>
      <c r="BI542" s="338"/>
      <c r="BJ542" s="338"/>
      <c r="BK542" s="338"/>
      <c r="BL542" s="338"/>
      <c r="BM542" s="338"/>
      <c r="BN542" s="338"/>
      <c r="BO542" s="338"/>
      <c r="BP542" s="338"/>
      <c r="BQ542" s="338"/>
      <c r="BR542" s="338"/>
      <c r="BS542" s="338"/>
      <c r="BT542" s="338"/>
      <c r="BU542" s="338"/>
      <c r="BV542" s="338"/>
      <c r="BW542" s="7"/>
      <c r="BX542" s="128"/>
      <c r="BY542" s="7"/>
      <c r="BZ542" s="7"/>
      <c r="CA542" s="7"/>
      <c r="CB542" s="7"/>
      <c r="CC542" s="7"/>
      <c r="CD542" s="7"/>
      <c r="CE542" s="7"/>
      <c r="CF542" s="7"/>
      <c r="CG542" s="7"/>
      <c r="CH542" s="7"/>
      <c r="CI542" s="7"/>
    </row>
    <row r="543" spans="1:87" s="13" customFormat="1" ht="7.5" customHeight="1">
      <c r="A543" s="168"/>
      <c r="B543" s="169"/>
      <c r="C543" s="124"/>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60"/>
      <c r="AJ543" s="7"/>
      <c r="AK543" s="128"/>
      <c r="AL543" s="7"/>
      <c r="AM543" s="7"/>
      <c r="AN543" s="7"/>
      <c r="AO543" s="7"/>
      <c r="AP543" s="124"/>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60"/>
      <c r="BW543" s="7"/>
      <c r="BX543" s="128"/>
      <c r="BY543" s="7"/>
      <c r="BZ543" s="7"/>
      <c r="CA543" s="7"/>
      <c r="CB543" s="7"/>
      <c r="CC543" s="7"/>
      <c r="CD543" s="7"/>
      <c r="CE543" s="7"/>
      <c r="CF543" s="7"/>
      <c r="CG543" s="7"/>
      <c r="CH543" s="7"/>
      <c r="CI543" s="7"/>
    </row>
    <row r="544" spans="1:87" s="13" customFormat="1" ht="7.5" customHeight="1">
      <c r="A544" s="168"/>
      <c r="B544" s="169"/>
      <c r="C544" s="124"/>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61"/>
      <c r="AJ544" s="7"/>
      <c r="AK544" s="128"/>
      <c r="AL544" s="7"/>
      <c r="AM544" s="7"/>
      <c r="AN544" s="7"/>
      <c r="AO544" s="7"/>
      <c r="AP544" s="124"/>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61"/>
      <c r="BW544" s="7"/>
      <c r="BX544" s="128"/>
      <c r="BY544" s="7"/>
      <c r="BZ544" s="7"/>
      <c r="CA544" s="7"/>
      <c r="CB544" s="7"/>
      <c r="CC544" s="7"/>
      <c r="CD544" s="7"/>
      <c r="CE544" s="7"/>
      <c r="CF544" s="7"/>
      <c r="CG544" s="7"/>
      <c r="CH544" s="7"/>
      <c r="CI544" s="7"/>
    </row>
    <row r="545" spans="1:87" s="13" customFormat="1" ht="25.5">
      <c r="A545" s="168"/>
      <c r="B545" s="169"/>
      <c r="C545" s="124"/>
      <c r="D545" s="13" t="s">
        <v>124</v>
      </c>
      <c r="AI545" s="7"/>
      <c r="AJ545" s="7"/>
      <c r="AK545" s="128"/>
      <c r="AL545" s="7"/>
      <c r="AM545" s="7"/>
      <c r="AN545" s="7"/>
      <c r="AO545" s="7"/>
      <c r="AP545" s="124"/>
      <c r="AQ545" s="13" t="s">
        <v>124</v>
      </c>
      <c r="BV545" s="7"/>
      <c r="BW545" s="7"/>
      <c r="BX545" s="128"/>
      <c r="BY545" s="7"/>
      <c r="BZ545" s="7"/>
      <c r="CA545" s="7"/>
      <c r="CB545" s="7"/>
      <c r="CC545" s="7"/>
      <c r="CD545" s="7"/>
      <c r="CE545" s="7"/>
      <c r="CF545" s="7"/>
      <c r="CG545" s="7"/>
      <c r="CH545" s="7"/>
      <c r="CI545" s="7"/>
    </row>
    <row r="546" spans="1:87" s="13" customFormat="1" ht="25.5">
      <c r="A546" s="168"/>
      <c r="B546" s="169"/>
      <c r="C546" s="124"/>
      <c r="E546" s="438">
        <f>'確認申請書'!D541</f>
        <v>0</v>
      </c>
      <c r="F546" s="438"/>
      <c r="G546" s="438"/>
      <c r="H546" s="438"/>
      <c r="I546" s="438"/>
      <c r="J546" s="438"/>
      <c r="K546" s="438"/>
      <c r="L546" s="438"/>
      <c r="M546" s="438"/>
      <c r="N546" s="438"/>
      <c r="O546" s="438"/>
      <c r="P546" s="438"/>
      <c r="Q546" s="438"/>
      <c r="R546" s="438"/>
      <c r="S546" s="438"/>
      <c r="T546" s="438"/>
      <c r="U546" s="438"/>
      <c r="V546" s="438"/>
      <c r="W546" s="438"/>
      <c r="X546" s="438"/>
      <c r="Y546" s="438"/>
      <c r="Z546" s="438"/>
      <c r="AA546" s="438"/>
      <c r="AB546" s="438"/>
      <c r="AC546" s="438"/>
      <c r="AD546" s="438"/>
      <c r="AE546" s="438"/>
      <c r="AF546" s="438"/>
      <c r="AG546" s="438"/>
      <c r="AH546" s="438"/>
      <c r="AI546" s="438"/>
      <c r="AJ546" s="7"/>
      <c r="AK546" s="128"/>
      <c r="AL546" s="7"/>
      <c r="AM546" s="7"/>
      <c r="AN546" s="7"/>
      <c r="AO546" s="7"/>
      <c r="AP546" s="124"/>
      <c r="AR546" s="339">
        <f>IF(AND(E546="",'確認申請書'!D541=""),"",IF(E546="",'確認申請書'!D541,E546))</f>
        <v>0</v>
      </c>
      <c r="AS546" s="339"/>
      <c r="AT546" s="339"/>
      <c r="AU546" s="339"/>
      <c r="AV546" s="339"/>
      <c r="AW546" s="339"/>
      <c r="AX546" s="339"/>
      <c r="AY546" s="339"/>
      <c r="AZ546" s="339"/>
      <c r="BA546" s="339"/>
      <c r="BB546" s="339"/>
      <c r="BC546" s="339"/>
      <c r="BD546" s="339"/>
      <c r="BE546" s="339"/>
      <c r="BF546" s="339"/>
      <c r="BG546" s="339"/>
      <c r="BH546" s="339"/>
      <c r="BI546" s="339"/>
      <c r="BJ546" s="339"/>
      <c r="BK546" s="339"/>
      <c r="BL546" s="339"/>
      <c r="BM546" s="339"/>
      <c r="BN546" s="339"/>
      <c r="BO546" s="339"/>
      <c r="BP546" s="339"/>
      <c r="BQ546" s="339"/>
      <c r="BR546" s="339"/>
      <c r="BS546" s="339"/>
      <c r="BT546" s="339"/>
      <c r="BU546" s="339"/>
      <c r="BV546" s="339"/>
      <c r="BW546" s="7"/>
      <c r="BX546" s="128"/>
      <c r="BY546" s="7"/>
      <c r="BZ546" s="7"/>
      <c r="CA546" s="7"/>
      <c r="CB546" s="7"/>
      <c r="CC546" s="7"/>
      <c r="CD546" s="7"/>
      <c r="CE546" s="7"/>
      <c r="CF546" s="7"/>
      <c r="CG546" s="7"/>
      <c r="CH546" s="7"/>
      <c r="CI546" s="7"/>
    </row>
    <row r="547" spans="1:87" s="13" customFormat="1" ht="25.5">
      <c r="A547" s="168"/>
      <c r="B547" s="169"/>
      <c r="C547" s="124"/>
      <c r="E547" s="449"/>
      <c r="F547" s="449"/>
      <c r="G547" s="449"/>
      <c r="H547" s="449"/>
      <c r="I547" s="449"/>
      <c r="J547" s="449"/>
      <c r="K547" s="449"/>
      <c r="L547" s="449"/>
      <c r="M547" s="449"/>
      <c r="N547" s="449"/>
      <c r="O547" s="449"/>
      <c r="P547" s="449"/>
      <c r="Q547" s="449"/>
      <c r="R547" s="449"/>
      <c r="S547" s="449"/>
      <c r="T547" s="449"/>
      <c r="U547" s="449"/>
      <c r="V547" s="449"/>
      <c r="W547" s="449"/>
      <c r="X547" s="449"/>
      <c r="Y547" s="449"/>
      <c r="Z547" s="449"/>
      <c r="AA547" s="449"/>
      <c r="AB547" s="449"/>
      <c r="AC547" s="449"/>
      <c r="AD547" s="449"/>
      <c r="AE547" s="449"/>
      <c r="AF547" s="449"/>
      <c r="AG547" s="449"/>
      <c r="AH547" s="449"/>
      <c r="AI547" s="449"/>
      <c r="AJ547" s="7"/>
      <c r="AK547" s="128"/>
      <c r="AL547" s="7"/>
      <c r="AM547" s="7"/>
      <c r="AN547" s="7"/>
      <c r="AO547" s="7"/>
      <c r="AP547" s="124"/>
      <c r="AR547" s="339">
        <f>IF(E547="","",E547)</f>
      </c>
      <c r="AS547" s="339"/>
      <c r="AT547" s="339"/>
      <c r="AU547" s="339"/>
      <c r="AV547" s="339"/>
      <c r="AW547" s="339"/>
      <c r="AX547" s="339"/>
      <c r="AY547" s="339"/>
      <c r="AZ547" s="339"/>
      <c r="BA547" s="339"/>
      <c r="BB547" s="339"/>
      <c r="BC547" s="339"/>
      <c r="BD547" s="339"/>
      <c r="BE547" s="339"/>
      <c r="BF547" s="339"/>
      <c r="BG547" s="339"/>
      <c r="BH547" s="339"/>
      <c r="BI547" s="339"/>
      <c r="BJ547" s="339"/>
      <c r="BK547" s="339"/>
      <c r="BL547" s="339"/>
      <c r="BM547" s="339"/>
      <c r="BN547" s="339"/>
      <c r="BO547" s="339"/>
      <c r="BP547" s="339"/>
      <c r="BQ547" s="339"/>
      <c r="BR547" s="339"/>
      <c r="BS547" s="339"/>
      <c r="BT547" s="339"/>
      <c r="BU547" s="339"/>
      <c r="BV547" s="339"/>
      <c r="BW547" s="7"/>
      <c r="BX547" s="128"/>
      <c r="BY547" s="7"/>
      <c r="BZ547" s="7"/>
      <c r="CA547" s="7"/>
      <c r="CB547" s="7"/>
      <c r="CC547" s="7"/>
      <c r="CD547" s="7"/>
      <c r="CE547" s="7"/>
      <c r="CF547" s="7"/>
      <c r="CG547" s="7"/>
      <c r="CH547" s="7"/>
      <c r="CI547" s="7"/>
    </row>
    <row r="548" spans="1:87" s="13" customFormat="1" ht="25.5">
      <c r="A548" s="168"/>
      <c r="B548" s="169"/>
      <c r="C548" s="124"/>
      <c r="E548" s="449"/>
      <c r="F548" s="449"/>
      <c r="G548" s="449"/>
      <c r="H548" s="449"/>
      <c r="I548" s="449"/>
      <c r="J548" s="449"/>
      <c r="K548" s="449"/>
      <c r="L548" s="449"/>
      <c r="M548" s="449"/>
      <c r="N548" s="449"/>
      <c r="O548" s="449"/>
      <c r="P548" s="449"/>
      <c r="Q548" s="449"/>
      <c r="R548" s="449"/>
      <c r="S548" s="449"/>
      <c r="T548" s="449"/>
      <c r="U548" s="449"/>
      <c r="V548" s="449"/>
      <c r="W548" s="449"/>
      <c r="X548" s="449"/>
      <c r="Y548" s="449"/>
      <c r="Z548" s="449"/>
      <c r="AA548" s="449"/>
      <c r="AB548" s="449"/>
      <c r="AC548" s="449"/>
      <c r="AD548" s="449"/>
      <c r="AE548" s="449"/>
      <c r="AF548" s="449"/>
      <c r="AG548" s="449"/>
      <c r="AH548" s="449"/>
      <c r="AI548" s="449"/>
      <c r="AJ548" s="7"/>
      <c r="AK548" s="128"/>
      <c r="AL548" s="7"/>
      <c r="AM548" s="7"/>
      <c r="AN548" s="7"/>
      <c r="AO548" s="7"/>
      <c r="AP548" s="124"/>
      <c r="AR548" s="339">
        <f>IF(E548="","",E548)</f>
      </c>
      <c r="AS548" s="339"/>
      <c r="AT548" s="339"/>
      <c r="AU548" s="339"/>
      <c r="AV548" s="339"/>
      <c r="AW548" s="339"/>
      <c r="AX548" s="339"/>
      <c r="AY548" s="339"/>
      <c r="AZ548" s="339"/>
      <c r="BA548" s="339"/>
      <c r="BB548" s="339"/>
      <c r="BC548" s="339"/>
      <c r="BD548" s="339"/>
      <c r="BE548" s="339"/>
      <c r="BF548" s="339"/>
      <c r="BG548" s="339"/>
      <c r="BH548" s="339"/>
      <c r="BI548" s="339"/>
      <c r="BJ548" s="339"/>
      <c r="BK548" s="339"/>
      <c r="BL548" s="339"/>
      <c r="BM548" s="339"/>
      <c r="BN548" s="339"/>
      <c r="BO548" s="339"/>
      <c r="BP548" s="339"/>
      <c r="BQ548" s="339"/>
      <c r="BR548" s="339"/>
      <c r="BS548" s="339"/>
      <c r="BT548" s="339"/>
      <c r="BU548" s="339"/>
      <c r="BV548" s="339"/>
      <c r="BW548" s="7"/>
      <c r="BX548" s="128"/>
      <c r="BY548" s="7"/>
      <c r="BZ548" s="7"/>
      <c r="CA548" s="7"/>
      <c r="CB548" s="7"/>
      <c r="CC548" s="7"/>
      <c r="CD548" s="7"/>
      <c r="CE548" s="7"/>
      <c r="CF548" s="7"/>
      <c r="CG548" s="7"/>
      <c r="CH548" s="7"/>
      <c r="CI548" s="7"/>
    </row>
    <row r="549" spans="1:87" s="13" customFormat="1" ht="25.5">
      <c r="A549" s="168"/>
      <c r="B549" s="169"/>
      <c r="C549" s="124"/>
      <c r="E549" s="449"/>
      <c r="F549" s="449"/>
      <c r="G549" s="449"/>
      <c r="H549" s="449"/>
      <c r="I549" s="449"/>
      <c r="J549" s="449"/>
      <c r="K549" s="449"/>
      <c r="L549" s="449"/>
      <c r="M549" s="449"/>
      <c r="N549" s="449"/>
      <c r="O549" s="449"/>
      <c r="P549" s="449"/>
      <c r="Q549" s="449"/>
      <c r="R549" s="449"/>
      <c r="S549" s="449"/>
      <c r="T549" s="449"/>
      <c r="U549" s="449"/>
      <c r="V549" s="449"/>
      <c r="W549" s="449"/>
      <c r="X549" s="449"/>
      <c r="Y549" s="449"/>
      <c r="Z549" s="449"/>
      <c r="AA549" s="449"/>
      <c r="AB549" s="449"/>
      <c r="AC549" s="449"/>
      <c r="AD549" s="449"/>
      <c r="AE549" s="449"/>
      <c r="AF549" s="449"/>
      <c r="AG549" s="449"/>
      <c r="AH549" s="449"/>
      <c r="AI549" s="449"/>
      <c r="AJ549" s="7"/>
      <c r="AK549" s="128"/>
      <c r="AL549" s="7"/>
      <c r="AM549" s="7"/>
      <c r="AN549" s="7"/>
      <c r="AO549" s="7"/>
      <c r="AP549" s="124"/>
      <c r="AR549" s="339">
        <f>IF(E549="","",E549)</f>
      </c>
      <c r="AS549" s="339"/>
      <c r="AT549" s="339"/>
      <c r="AU549" s="339"/>
      <c r="AV549" s="339"/>
      <c r="AW549" s="339"/>
      <c r="AX549" s="339"/>
      <c r="AY549" s="339"/>
      <c r="AZ549" s="339"/>
      <c r="BA549" s="339"/>
      <c r="BB549" s="339"/>
      <c r="BC549" s="339"/>
      <c r="BD549" s="339"/>
      <c r="BE549" s="339"/>
      <c r="BF549" s="339"/>
      <c r="BG549" s="339"/>
      <c r="BH549" s="339"/>
      <c r="BI549" s="339"/>
      <c r="BJ549" s="339"/>
      <c r="BK549" s="339"/>
      <c r="BL549" s="339"/>
      <c r="BM549" s="339"/>
      <c r="BN549" s="339"/>
      <c r="BO549" s="339"/>
      <c r="BP549" s="339"/>
      <c r="BQ549" s="339"/>
      <c r="BR549" s="339"/>
      <c r="BS549" s="339"/>
      <c r="BT549" s="339"/>
      <c r="BU549" s="339"/>
      <c r="BV549" s="339"/>
      <c r="BW549" s="7"/>
      <c r="BX549" s="128"/>
      <c r="BY549" s="7"/>
      <c r="BZ549" s="7"/>
      <c r="CA549" s="7"/>
      <c r="CB549" s="7"/>
      <c r="CC549" s="7"/>
      <c r="CD549" s="7"/>
      <c r="CE549" s="7"/>
      <c r="CF549" s="7"/>
      <c r="CG549" s="7"/>
      <c r="CH549" s="7"/>
      <c r="CI549" s="7"/>
    </row>
    <row r="550" spans="1:87" s="13" customFormat="1" ht="7.5" customHeight="1">
      <c r="A550" s="168"/>
      <c r="B550" s="169"/>
      <c r="C550" s="124"/>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60"/>
      <c r="AJ550" s="7"/>
      <c r="AK550" s="128"/>
      <c r="AL550" s="7"/>
      <c r="AM550" s="7"/>
      <c r="AN550" s="7"/>
      <c r="AO550" s="7"/>
      <c r="AP550" s="124"/>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60"/>
      <c r="BW550" s="7"/>
      <c r="BX550" s="128"/>
      <c r="BY550" s="7"/>
      <c r="BZ550" s="7"/>
      <c r="CA550" s="7"/>
      <c r="CB550" s="7"/>
      <c r="CC550" s="7"/>
      <c r="CD550" s="7"/>
      <c r="CE550" s="7"/>
      <c r="CF550" s="7"/>
      <c r="CG550" s="7"/>
      <c r="CH550" s="7"/>
      <c r="CI550" s="7"/>
    </row>
    <row r="551" spans="1:87" s="13" customFormat="1" ht="7.5" customHeight="1">
      <c r="A551" s="168"/>
      <c r="B551" s="169"/>
      <c r="C551" s="124"/>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61"/>
      <c r="AJ551" s="7"/>
      <c r="AK551" s="128"/>
      <c r="AL551" s="7"/>
      <c r="AM551" s="7"/>
      <c r="AN551" s="7"/>
      <c r="AO551" s="7"/>
      <c r="AP551" s="124"/>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61"/>
      <c r="BW551" s="7"/>
      <c r="BX551" s="128"/>
      <c r="BY551" s="7"/>
      <c r="BZ551" s="7"/>
      <c r="CA551" s="7"/>
      <c r="CB551" s="7"/>
      <c r="CC551" s="7"/>
      <c r="CD551" s="7"/>
      <c r="CE551" s="7"/>
      <c r="CF551" s="7"/>
      <c r="CG551" s="7"/>
      <c r="CH551" s="7"/>
      <c r="CI551" s="7"/>
    </row>
    <row r="552" spans="2:76" ht="25.5">
      <c r="B552" s="164"/>
      <c r="C552" s="124"/>
      <c r="AI552" s="4"/>
      <c r="AJ552" s="4"/>
      <c r="AK552" s="128"/>
      <c r="AL552" s="4"/>
      <c r="AM552" s="4"/>
      <c r="AN552" s="4"/>
      <c r="AO552" s="73"/>
      <c r="AP552" s="124"/>
      <c r="BV552" s="4"/>
      <c r="BW552" s="4"/>
      <c r="BX552" s="128"/>
    </row>
    <row r="553" spans="2:76" ht="25.5">
      <c r="B553" s="164"/>
      <c r="C553" s="124"/>
      <c r="T553" s="6" t="s">
        <v>553</v>
      </c>
      <c r="AK553" s="128"/>
      <c r="AL553" s="4"/>
      <c r="AM553" s="4"/>
      <c r="AN553" s="4"/>
      <c r="AO553" s="73"/>
      <c r="AP553" s="124"/>
      <c r="BG553" s="6" t="s">
        <v>553</v>
      </c>
      <c r="BX553" s="128"/>
    </row>
    <row r="554" spans="2:76" ht="25.5">
      <c r="B554" s="164"/>
      <c r="C554" s="124"/>
      <c r="T554" s="1" t="s">
        <v>584</v>
      </c>
      <c r="AK554" s="128"/>
      <c r="AL554" s="4"/>
      <c r="AM554" s="4"/>
      <c r="AN554" s="4"/>
      <c r="AO554" s="73"/>
      <c r="AP554" s="124"/>
      <c r="BG554" s="1" t="s">
        <v>584</v>
      </c>
      <c r="BX554" s="128"/>
    </row>
    <row r="555" spans="1:87" s="13" customFormat="1" ht="7.5" customHeight="1">
      <c r="A555" s="168"/>
      <c r="B555" s="169"/>
      <c r="C555" s="124"/>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7"/>
      <c r="AM555" s="7"/>
      <c r="AN555" s="7"/>
      <c r="AO555" s="7"/>
      <c r="AP555" s="124"/>
      <c r="AQ555" s="128"/>
      <c r="AR555" s="128"/>
      <c r="AS555" s="128"/>
      <c r="AT555" s="128"/>
      <c r="AU555" s="128"/>
      <c r="AV555" s="128"/>
      <c r="AW555" s="128"/>
      <c r="AX555" s="128"/>
      <c r="AY555" s="128"/>
      <c r="AZ555" s="128"/>
      <c r="BA555" s="128"/>
      <c r="BB555" s="128"/>
      <c r="BC555" s="128"/>
      <c r="BD555" s="128"/>
      <c r="BE555" s="128"/>
      <c r="BF555" s="128"/>
      <c r="BG555" s="128"/>
      <c r="BH555" s="128"/>
      <c r="BI555" s="128"/>
      <c r="BJ555" s="128"/>
      <c r="BK555" s="128"/>
      <c r="BL555" s="128"/>
      <c r="BM555" s="128"/>
      <c r="BN555" s="128"/>
      <c r="BO555" s="128"/>
      <c r="BP555" s="128"/>
      <c r="BQ555" s="128"/>
      <c r="BR555" s="128"/>
      <c r="BS555" s="128"/>
      <c r="BT555" s="128"/>
      <c r="BU555" s="128"/>
      <c r="BV555" s="128"/>
      <c r="BW555" s="128"/>
      <c r="BX555" s="128"/>
      <c r="BY555" s="7"/>
      <c r="BZ555" s="7"/>
      <c r="CA555" s="7"/>
      <c r="CB555" s="7"/>
      <c r="CC555" s="7"/>
      <c r="CD555" s="7"/>
      <c r="CE555" s="7"/>
      <c r="CF555" s="7"/>
      <c r="CG555" s="7"/>
      <c r="CH555" s="7"/>
      <c r="CI555" s="7"/>
    </row>
    <row r="556" spans="1:87" s="13" customFormat="1" ht="27" customHeight="1">
      <c r="A556" s="168"/>
      <c r="B556" s="168"/>
      <c r="AO556" s="72"/>
      <c r="AP556" s="134"/>
      <c r="AQ556" s="358" t="s">
        <v>669</v>
      </c>
      <c r="AR556" s="358"/>
      <c r="AS556" s="358"/>
      <c r="AT556" s="358"/>
      <c r="AU556" s="358"/>
      <c r="AV556" s="358"/>
      <c r="AW556" s="358"/>
      <c r="AX556" s="358"/>
      <c r="AY556" s="358"/>
      <c r="AZ556" s="358"/>
      <c r="BA556" s="358"/>
      <c r="BB556" s="358"/>
      <c r="BC556" s="358"/>
      <c r="BD556" s="358"/>
      <c r="BE556" s="358"/>
      <c r="BF556" s="358"/>
      <c r="BG556" s="358"/>
      <c r="BH556" s="358"/>
      <c r="BI556" s="358"/>
      <c r="BJ556" s="358"/>
      <c r="BK556" s="358"/>
      <c r="BL556" s="358"/>
      <c r="BM556" s="358"/>
      <c r="BN556" s="358"/>
      <c r="BO556" s="358"/>
      <c r="BP556" s="358"/>
      <c r="BQ556" s="358"/>
      <c r="BR556" s="358"/>
      <c r="BS556" s="358"/>
      <c r="BT556" s="358"/>
      <c r="BU556" s="358"/>
      <c r="BV556" s="358"/>
      <c r="BW556" s="358"/>
      <c r="BX556" s="135"/>
      <c r="BY556" s="7"/>
      <c r="BZ556" s="7" t="s">
        <v>499</v>
      </c>
      <c r="CA556" s="7"/>
      <c r="CB556" s="7"/>
      <c r="CC556" s="7"/>
      <c r="CD556" s="7"/>
      <c r="CE556" s="7"/>
      <c r="CF556" s="7"/>
      <c r="CG556" s="7"/>
      <c r="CH556" s="7"/>
      <c r="CI556" s="7"/>
    </row>
    <row r="557" spans="1:87" s="13" customFormat="1" ht="27" customHeight="1">
      <c r="A557" s="168"/>
      <c r="B557" s="168"/>
      <c r="AO557" s="214"/>
      <c r="AP557" s="204"/>
      <c r="AQ557" s="49"/>
      <c r="AR557" s="49"/>
      <c r="AS557" s="49"/>
      <c r="AT557" s="49"/>
      <c r="AU557" s="49"/>
      <c r="AV557" s="49"/>
      <c r="AW557" s="49"/>
      <c r="AX557" s="49"/>
      <c r="AY557" s="49"/>
      <c r="AZ557" s="49"/>
      <c r="BA557" s="49"/>
      <c r="BB557" s="49"/>
      <c r="BC557" s="49"/>
      <c r="BD557" s="49"/>
      <c r="BE557" s="49"/>
      <c r="BF557" s="49"/>
      <c r="BG557" s="6" t="s">
        <v>353</v>
      </c>
      <c r="BH557" s="49"/>
      <c r="BI557" s="49"/>
      <c r="BJ557" s="49"/>
      <c r="BK557" s="49"/>
      <c r="BL557" s="49"/>
      <c r="BM557" s="49"/>
      <c r="BN557" s="49"/>
      <c r="BO557" s="49"/>
      <c r="BP557" s="49"/>
      <c r="BQ557" s="49"/>
      <c r="BR557" s="49"/>
      <c r="BS557" s="49"/>
      <c r="BT557" s="49"/>
      <c r="BU557" s="49"/>
      <c r="BV557" s="49"/>
      <c r="BW557" s="50"/>
      <c r="BX557" s="135"/>
      <c r="BY557" s="7"/>
      <c r="BZ557" s="7"/>
      <c r="CA557" s="7"/>
      <c r="CB557" s="7"/>
      <c r="CC557" s="7"/>
      <c r="CD557" s="7"/>
      <c r="CE557" s="7"/>
      <c r="CF557" s="7"/>
      <c r="CG557" s="7"/>
      <c r="CH557" s="7"/>
      <c r="CI557" s="7"/>
    </row>
    <row r="558" spans="2:76" ht="27" customHeight="1">
      <c r="B558" s="164"/>
      <c r="C558" s="4"/>
      <c r="AI558" s="4"/>
      <c r="AJ558" s="4"/>
      <c r="AK558" s="4"/>
      <c r="AL558" s="4"/>
      <c r="AM558" s="4"/>
      <c r="AN558" s="4"/>
      <c r="AO558" s="214"/>
      <c r="AP558" s="204"/>
      <c r="AQ558" s="13" t="s">
        <v>689</v>
      </c>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7"/>
      <c r="BX558" s="143"/>
    </row>
    <row r="559" spans="2:76" ht="7.5" customHeight="1">
      <c r="B559" s="164"/>
      <c r="C559" s="4"/>
      <c r="AI559" s="4"/>
      <c r="AJ559" s="4"/>
      <c r="AK559" s="4"/>
      <c r="AL559" s="4"/>
      <c r="AM559" s="4"/>
      <c r="AN559" s="4"/>
      <c r="AO559" s="73"/>
      <c r="AP559" s="13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60"/>
      <c r="BX559" s="143"/>
    </row>
    <row r="560" spans="2:76" ht="7.5" customHeight="1">
      <c r="B560" s="164"/>
      <c r="C560" s="4"/>
      <c r="AI560" s="4"/>
      <c r="AJ560" s="4"/>
      <c r="AK560" s="4"/>
      <c r="AL560" s="4"/>
      <c r="AM560" s="4"/>
      <c r="AN560" s="4"/>
      <c r="AO560" s="73"/>
      <c r="AP560" s="137"/>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61"/>
      <c r="BX560" s="143"/>
    </row>
    <row r="561" spans="2:76" ht="27" customHeight="1">
      <c r="B561" s="164"/>
      <c r="C561" s="4"/>
      <c r="AI561" s="4"/>
      <c r="AJ561" s="4"/>
      <c r="AK561" s="4"/>
      <c r="AL561" s="4"/>
      <c r="AM561" s="4"/>
      <c r="AN561" s="4"/>
      <c r="AO561" s="73"/>
      <c r="AP561" s="137"/>
      <c r="AQ561" s="13" t="s">
        <v>688</v>
      </c>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7"/>
      <c r="BX561" s="143"/>
    </row>
    <row r="562" spans="2:76" ht="27" customHeight="1">
      <c r="B562" s="164"/>
      <c r="C562" s="4"/>
      <c r="AI562" s="4"/>
      <c r="AJ562" s="4"/>
      <c r="AK562" s="4"/>
      <c r="AL562" s="4"/>
      <c r="AM562" s="4"/>
      <c r="AN562" s="4"/>
      <c r="AO562" s="73"/>
      <c r="AP562" s="137"/>
      <c r="AQ562" s="13"/>
      <c r="AR562" s="13" t="s">
        <v>5</v>
      </c>
      <c r="AS562" s="13"/>
      <c r="AT562" s="13"/>
      <c r="AU562" s="13"/>
      <c r="AV562" s="13"/>
      <c r="AW562" s="13"/>
      <c r="AX562" s="13"/>
      <c r="AY562" s="13"/>
      <c r="AZ562" s="369">
        <f>IF(AZ73="","",AZ73)</f>
      </c>
      <c r="BA562" s="369"/>
      <c r="BB562" s="369"/>
      <c r="BC562" s="369"/>
      <c r="BD562" s="369"/>
      <c r="BE562" s="369"/>
      <c r="BF562" s="369"/>
      <c r="BG562" s="369"/>
      <c r="BH562" s="369"/>
      <c r="BI562" s="369"/>
      <c r="BJ562" s="369"/>
      <c r="BK562" s="369"/>
      <c r="BL562" s="369"/>
      <c r="BM562" s="369"/>
      <c r="BN562" s="369"/>
      <c r="BO562" s="369"/>
      <c r="BP562" s="369"/>
      <c r="BQ562" s="369"/>
      <c r="BR562" s="369"/>
      <c r="BS562" s="369"/>
      <c r="BT562" s="369"/>
      <c r="BU562" s="369"/>
      <c r="BV562" s="369"/>
      <c r="BX562" s="143"/>
    </row>
    <row r="563" spans="2:76" ht="27" customHeight="1">
      <c r="B563" s="164"/>
      <c r="C563" s="4"/>
      <c r="AI563" s="4"/>
      <c r="AJ563" s="4"/>
      <c r="AK563" s="4"/>
      <c r="AL563" s="4"/>
      <c r="AM563" s="4"/>
      <c r="AN563" s="4"/>
      <c r="AO563" s="73"/>
      <c r="AP563" s="137"/>
      <c r="AQ563" s="13"/>
      <c r="AR563" s="13" t="s">
        <v>6</v>
      </c>
      <c r="AS563" s="13"/>
      <c r="AT563" s="13"/>
      <c r="AU563" s="13"/>
      <c r="AV563" s="13"/>
      <c r="AW563" s="13"/>
      <c r="AX563" s="13"/>
      <c r="AY563" s="13"/>
      <c r="AZ563" s="353">
        <f>IF(AZ74="","",AZ74)</f>
      </c>
      <c r="BA563" s="353"/>
      <c r="BB563" s="353"/>
      <c r="BC563" s="353"/>
      <c r="BD563" s="353"/>
      <c r="BE563" s="353"/>
      <c r="BF563" s="353"/>
      <c r="BG563" s="353"/>
      <c r="BH563" s="353"/>
      <c r="BI563" s="353"/>
      <c r="BJ563" s="353"/>
      <c r="BK563" s="353"/>
      <c r="BL563" s="353"/>
      <c r="BM563" s="353"/>
      <c r="BN563" s="353"/>
      <c r="BO563" s="353"/>
      <c r="BP563" s="353"/>
      <c r="BQ563" s="353"/>
      <c r="BR563" s="353"/>
      <c r="BS563" s="353"/>
      <c r="BT563" s="353"/>
      <c r="BU563" s="353"/>
      <c r="BV563" s="353"/>
      <c r="BX563" s="143"/>
    </row>
    <row r="564" spans="2:76" ht="27" customHeight="1">
      <c r="B564" s="164"/>
      <c r="C564" s="4"/>
      <c r="AI564" s="4"/>
      <c r="AJ564" s="4"/>
      <c r="AK564" s="4"/>
      <c r="AL564" s="4"/>
      <c r="AM564" s="4"/>
      <c r="AN564" s="4"/>
      <c r="AO564" s="73"/>
      <c r="AP564" s="137"/>
      <c r="AQ564" s="13"/>
      <c r="AR564" s="13" t="s">
        <v>573</v>
      </c>
      <c r="AS564" s="13"/>
      <c r="AT564" s="13"/>
      <c r="AU564" s="13"/>
      <c r="AV564" s="13"/>
      <c r="AW564" s="13"/>
      <c r="AX564" s="13"/>
      <c r="AY564" s="13"/>
      <c r="AZ564" s="354">
        <f>IF(AZ75="","",AZ75)</f>
      </c>
      <c r="BA564" s="354"/>
      <c r="BB564" s="354"/>
      <c r="BC564" s="354"/>
      <c r="BD564" s="354"/>
      <c r="BE564" s="354"/>
      <c r="BF564" s="354"/>
      <c r="BG564" s="354"/>
      <c r="BH564" s="354"/>
      <c r="BI564" s="354"/>
      <c r="BJ564" s="354"/>
      <c r="BK564" s="354"/>
      <c r="BL564" s="354"/>
      <c r="BM564" s="354"/>
      <c r="BN564" s="354"/>
      <c r="BO564" s="354"/>
      <c r="BP564" s="354"/>
      <c r="BQ564" s="354"/>
      <c r="BR564" s="354"/>
      <c r="BS564" s="354"/>
      <c r="BT564" s="354"/>
      <c r="BU564" s="354"/>
      <c r="BV564" s="354"/>
      <c r="BX564" s="143"/>
    </row>
    <row r="565" spans="2:76" ht="27" customHeight="1">
      <c r="B565" s="164"/>
      <c r="C565" s="4"/>
      <c r="AI565" s="4"/>
      <c r="AJ565" s="4"/>
      <c r="AK565" s="4"/>
      <c r="AL565" s="4"/>
      <c r="AM565" s="4"/>
      <c r="AN565" s="4"/>
      <c r="AO565" s="73"/>
      <c r="AP565" s="137"/>
      <c r="AQ565" s="13"/>
      <c r="AR565" s="13" t="s">
        <v>7</v>
      </c>
      <c r="AS565" s="13"/>
      <c r="AT565" s="13"/>
      <c r="AU565" s="13"/>
      <c r="AV565" s="13"/>
      <c r="AW565" s="13"/>
      <c r="AX565" s="13"/>
      <c r="AY565" s="13"/>
      <c r="AZ565" s="353">
        <f>IF(AZ76="","",AZ76)</f>
      </c>
      <c r="BA565" s="353"/>
      <c r="BB565" s="353"/>
      <c r="BC565" s="353"/>
      <c r="BD565" s="353"/>
      <c r="BE565" s="353"/>
      <c r="BF565" s="353"/>
      <c r="BG565" s="353"/>
      <c r="BH565" s="353"/>
      <c r="BI565" s="353"/>
      <c r="BJ565" s="353"/>
      <c r="BK565" s="353"/>
      <c r="BL565" s="353"/>
      <c r="BM565" s="353"/>
      <c r="BN565" s="353"/>
      <c r="BO565" s="353"/>
      <c r="BP565" s="353"/>
      <c r="BQ565" s="353"/>
      <c r="BR565" s="353"/>
      <c r="BS565" s="353"/>
      <c r="BT565" s="353"/>
      <c r="BU565" s="353"/>
      <c r="BV565" s="353"/>
      <c r="BX565" s="143"/>
    </row>
    <row r="566" spans="2:76" ht="7.5" customHeight="1">
      <c r="B566" s="164"/>
      <c r="C566" s="4"/>
      <c r="AI566" s="4"/>
      <c r="AJ566" s="4"/>
      <c r="AK566" s="4"/>
      <c r="AL566" s="4"/>
      <c r="AM566" s="4"/>
      <c r="AN566" s="4"/>
      <c r="AO566" s="73"/>
      <c r="AP566" s="137"/>
      <c r="AQ566" s="27"/>
      <c r="AR566" s="27"/>
      <c r="AS566" s="27"/>
      <c r="AT566" s="27"/>
      <c r="AU566" s="27"/>
      <c r="AV566" s="27"/>
      <c r="AW566" s="27"/>
      <c r="AX566" s="27"/>
      <c r="AY566" s="27"/>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X566" s="143"/>
    </row>
    <row r="567" spans="2:76" ht="7.5" customHeight="1">
      <c r="B567" s="164"/>
      <c r="C567" s="4"/>
      <c r="AI567" s="4"/>
      <c r="AJ567" s="4"/>
      <c r="AK567" s="4"/>
      <c r="AL567" s="4"/>
      <c r="AM567" s="4"/>
      <c r="AN567" s="4"/>
      <c r="AO567" s="73"/>
      <c r="AP567" s="137"/>
      <c r="AQ567" s="25"/>
      <c r="AR567" s="25"/>
      <c r="AS567" s="25"/>
      <c r="AT567" s="25"/>
      <c r="AU567" s="25"/>
      <c r="AV567" s="25"/>
      <c r="AW567" s="25"/>
      <c r="AX567" s="25"/>
      <c r="AY567" s="25"/>
      <c r="AZ567" s="6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X567" s="143"/>
    </row>
    <row r="568" spans="2:76" ht="27" customHeight="1">
      <c r="B568" s="164"/>
      <c r="C568" s="4"/>
      <c r="AI568" s="4"/>
      <c r="AJ568" s="4"/>
      <c r="AK568" s="4"/>
      <c r="AL568" s="4"/>
      <c r="AM568" s="4"/>
      <c r="AN568" s="4"/>
      <c r="AO568" s="73"/>
      <c r="AP568" s="137"/>
      <c r="AQ568" s="13" t="s">
        <v>32</v>
      </c>
      <c r="AR568" s="13"/>
      <c r="AS568" s="13"/>
      <c r="AT568" s="13"/>
      <c r="AU568" s="13"/>
      <c r="AV568" s="13"/>
      <c r="AW568" s="13"/>
      <c r="AX568" s="13"/>
      <c r="AY568" s="13"/>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X568" s="143"/>
    </row>
    <row r="569" spans="2:76" ht="27" customHeight="1">
      <c r="B569" s="164"/>
      <c r="C569" s="4"/>
      <c r="AI569" s="4"/>
      <c r="AJ569" s="4"/>
      <c r="AK569" s="4"/>
      <c r="AL569" s="4"/>
      <c r="AM569" s="4"/>
      <c r="AN569" s="4"/>
      <c r="AO569" s="151">
        <f>IF(OR(BA569="１級",BA569="1級",BA569="一級"),"大臣",IF(OR(BA569="２級",BA569="2級",BA569="二級",BA569="木造"),"知事",""))</f>
      </c>
      <c r="AP569" s="138"/>
      <c r="AQ569" s="13"/>
      <c r="AR569" s="13" t="s">
        <v>252</v>
      </c>
      <c r="AS569" s="13"/>
      <c r="AT569" s="13"/>
      <c r="AU569" s="13"/>
      <c r="AV569" s="13"/>
      <c r="AW569" s="13"/>
      <c r="AX569" s="13"/>
      <c r="AY569" s="7"/>
      <c r="AZ569" s="87" t="s">
        <v>13</v>
      </c>
      <c r="BA569" s="404">
        <f>IF(BA81="","",BA81)</f>
      </c>
      <c r="BB569" s="404"/>
      <c r="BC569" s="88" t="s">
        <v>254</v>
      </c>
      <c r="BD569" s="88"/>
      <c r="BE569" s="88"/>
      <c r="BF569" s="56"/>
      <c r="BG569" s="56"/>
      <c r="BH569" s="51" t="str">
        <f>BH81</f>
        <v>（ 大臣・</v>
      </c>
      <c r="BI569" s="404">
        <f>IF(BI81="","",BI81)</f>
      </c>
      <c r="BJ569" s="404"/>
      <c r="BK569" s="404"/>
      <c r="BL569" s="299" t="str">
        <f>BL81</f>
        <v>知事</v>
      </c>
      <c r="BM569" s="299"/>
      <c r="BN569" s="88"/>
      <c r="BO569" s="87" t="s">
        <v>456</v>
      </c>
      <c r="BP569" s="88" t="s">
        <v>114</v>
      </c>
      <c r="BQ569" s="404">
        <f>IF(BQ81="","",BQ81)</f>
      </c>
      <c r="BR569" s="404"/>
      <c r="BS569" s="404"/>
      <c r="BT569" s="404"/>
      <c r="BU569" s="404"/>
      <c r="BV569" s="88" t="s">
        <v>113</v>
      </c>
      <c r="BX569" s="143"/>
    </row>
    <row r="570" spans="2:76" ht="27" customHeight="1">
      <c r="B570" s="164"/>
      <c r="C570" s="4"/>
      <c r="AI570" s="4"/>
      <c r="AJ570" s="4"/>
      <c r="AK570" s="4"/>
      <c r="AL570" s="4"/>
      <c r="AM570" s="4"/>
      <c r="AN570" s="4"/>
      <c r="AO570" s="73"/>
      <c r="AP570" s="137"/>
      <c r="AQ570" s="13"/>
      <c r="AR570" s="13" t="s">
        <v>6</v>
      </c>
      <c r="AS570" s="13"/>
      <c r="AT570" s="13"/>
      <c r="AU570" s="13"/>
      <c r="AV570" s="13"/>
      <c r="AW570" s="13"/>
      <c r="AX570" s="13"/>
      <c r="AY570" s="13"/>
      <c r="AZ570" s="339">
        <f>IF(AZ82="","",AZ82)</f>
      </c>
      <c r="BA570" s="339"/>
      <c r="BB570" s="339"/>
      <c r="BC570" s="339"/>
      <c r="BD570" s="339"/>
      <c r="BE570" s="339"/>
      <c r="BF570" s="339"/>
      <c r="BG570" s="339"/>
      <c r="BH570" s="339"/>
      <c r="BI570" s="339"/>
      <c r="BJ570" s="339"/>
      <c r="BK570" s="339"/>
      <c r="BL570" s="339"/>
      <c r="BM570" s="339"/>
      <c r="BN570" s="339"/>
      <c r="BO570" s="339"/>
      <c r="BP570" s="339"/>
      <c r="BQ570" s="339"/>
      <c r="BR570" s="339"/>
      <c r="BS570" s="339"/>
      <c r="BT570" s="339"/>
      <c r="BU570" s="339"/>
      <c r="BV570" s="339"/>
      <c r="BX570" s="143"/>
    </row>
    <row r="571" spans="2:88" ht="27" customHeight="1">
      <c r="B571" s="164"/>
      <c r="C571" s="4"/>
      <c r="AI571" s="4"/>
      <c r="AJ571" s="4"/>
      <c r="AK571" s="4"/>
      <c r="AL571" s="4"/>
      <c r="AM571" s="4"/>
      <c r="AN571" s="4"/>
      <c r="AO571" s="73"/>
      <c r="AP571" s="137"/>
      <c r="AQ571" s="13"/>
      <c r="AR571" s="13" t="s">
        <v>561</v>
      </c>
      <c r="AS571" s="13"/>
      <c r="AT571" s="13"/>
      <c r="AU571" s="13"/>
      <c r="AV571" s="13"/>
      <c r="AW571" s="13"/>
      <c r="AX571" s="13"/>
      <c r="AY571" s="13"/>
      <c r="AZ571" s="87" t="s">
        <v>13</v>
      </c>
      <c r="BA571" s="404">
        <f>IF(BA83="","",BA83)</f>
      </c>
      <c r="BB571" s="404"/>
      <c r="BC571" s="365" t="s">
        <v>205</v>
      </c>
      <c r="BD571" s="365"/>
      <c r="BE571" s="365"/>
      <c r="BF571" s="365"/>
      <c r="BG571" s="365"/>
      <c r="BH571" s="90" t="s">
        <v>13</v>
      </c>
      <c r="BI571" s="432">
        <f>IF(BI83="","",BI83)</f>
      </c>
      <c r="BJ571" s="432"/>
      <c r="BK571" s="432"/>
      <c r="BL571" s="88" t="s">
        <v>204</v>
      </c>
      <c r="BM571" s="88"/>
      <c r="BN571" s="88"/>
      <c r="BO571" s="88"/>
      <c r="BP571" s="88" t="s">
        <v>114</v>
      </c>
      <c r="BQ571" s="404">
        <f>IF(BQ83="","",BQ83)</f>
      </c>
      <c r="BR571" s="404"/>
      <c r="BS571" s="404"/>
      <c r="BT571" s="404"/>
      <c r="BU571" s="404"/>
      <c r="BV571" s="88" t="s">
        <v>113</v>
      </c>
      <c r="BX571" s="135"/>
      <c r="BY571" s="7"/>
      <c r="BZ571" s="7"/>
      <c r="CA571" s="7"/>
      <c r="CB571" s="7"/>
      <c r="CC571" s="7"/>
      <c r="CD571" s="7"/>
      <c r="CE571" s="7"/>
      <c r="CF571" s="7"/>
      <c r="CG571" s="7"/>
      <c r="CH571" s="7"/>
      <c r="CI571" s="7"/>
      <c r="CJ571" s="13"/>
    </row>
    <row r="572" spans="2:76" ht="27" customHeight="1">
      <c r="B572" s="164"/>
      <c r="C572" s="4"/>
      <c r="AI572" s="4"/>
      <c r="AJ572" s="4"/>
      <c r="AK572" s="4"/>
      <c r="AL572" s="4"/>
      <c r="AM572" s="4"/>
      <c r="AN572" s="4"/>
      <c r="AO572" s="73"/>
      <c r="AP572" s="137"/>
      <c r="AQ572" s="13"/>
      <c r="AR572" s="13"/>
      <c r="AS572" s="13"/>
      <c r="AT572" s="13"/>
      <c r="AU572" s="13"/>
      <c r="AV572" s="13"/>
      <c r="AW572" s="13"/>
      <c r="AX572" s="13"/>
      <c r="AY572" s="13"/>
      <c r="AZ572" s="339">
        <f>IF(AZ84="","",AZ84)</f>
      </c>
      <c r="BA572" s="339"/>
      <c r="BB572" s="339"/>
      <c r="BC572" s="339"/>
      <c r="BD572" s="339"/>
      <c r="BE572" s="339"/>
      <c r="BF572" s="339"/>
      <c r="BG572" s="339"/>
      <c r="BH572" s="339"/>
      <c r="BI572" s="339"/>
      <c r="BJ572" s="339"/>
      <c r="BK572" s="339"/>
      <c r="BL572" s="339"/>
      <c r="BM572" s="339"/>
      <c r="BN572" s="339"/>
      <c r="BO572" s="339"/>
      <c r="BP572" s="339"/>
      <c r="BQ572" s="339"/>
      <c r="BR572" s="339"/>
      <c r="BS572" s="339"/>
      <c r="BT572" s="339"/>
      <c r="BU572" s="339"/>
      <c r="BV572" s="339"/>
      <c r="BX572" s="143"/>
    </row>
    <row r="573" spans="2:76" ht="27" customHeight="1">
      <c r="B573" s="164"/>
      <c r="C573" s="4"/>
      <c r="AI573" s="4"/>
      <c r="AJ573" s="4"/>
      <c r="AK573" s="4"/>
      <c r="AL573" s="4"/>
      <c r="AM573" s="4"/>
      <c r="AN573" s="4"/>
      <c r="AO573" s="73"/>
      <c r="AP573" s="137"/>
      <c r="AQ573" s="13"/>
      <c r="AR573" s="13" t="s">
        <v>562</v>
      </c>
      <c r="AS573" s="13"/>
      <c r="AT573" s="13"/>
      <c r="AU573" s="13"/>
      <c r="AV573" s="13"/>
      <c r="AW573" s="13"/>
      <c r="AX573" s="13"/>
      <c r="AY573" s="13"/>
      <c r="AZ573" s="339">
        <f>IF(AZ85="","",AZ85)</f>
      </c>
      <c r="BA573" s="339"/>
      <c r="BB573" s="339"/>
      <c r="BC573" s="339"/>
      <c r="BD573" s="339"/>
      <c r="BE573" s="339"/>
      <c r="BF573" s="339"/>
      <c r="BG573" s="339"/>
      <c r="BH573" s="339"/>
      <c r="BI573" s="339"/>
      <c r="BJ573" s="339"/>
      <c r="BK573" s="339"/>
      <c r="BL573" s="339"/>
      <c r="BM573" s="339"/>
      <c r="BN573" s="339"/>
      <c r="BO573" s="339"/>
      <c r="BP573" s="339"/>
      <c r="BQ573" s="339"/>
      <c r="BR573" s="339"/>
      <c r="BS573" s="339"/>
      <c r="BT573" s="339"/>
      <c r="BU573" s="339"/>
      <c r="BV573" s="339"/>
      <c r="BX573" s="143"/>
    </row>
    <row r="574" spans="2:76" ht="27" customHeight="1">
      <c r="B574" s="164"/>
      <c r="C574" s="4"/>
      <c r="AI574" s="4"/>
      <c r="AJ574" s="4"/>
      <c r="AK574" s="4"/>
      <c r="AL574" s="4"/>
      <c r="AM574" s="4"/>
      <c r="AN574" s="4"/>
      <c r="AO574" s="73"/>
      <c r="AP574" s="137"/>
      <c r="AQ574" s="13"/>
      <c r="AR574" s="13" t="s">
        <v>257</v>
      </c>
      <c r="AS574" s="13"/>
      <c r="AT574" s="13"/>
      <c r="AU574" s="13"/>
      <c r="AV574" s="13"/>
      <c r="AW574" s="13"/>
      <c r="AX574" s="13"/>
      <c r="AY574" s="13"/>
      <c r="AZ574" s="339">
        <f>IF(AZ86="","",AZ86)</f>
      </c>
      <c r="BA574" s="339"/>
      <c r="BB574" s="339"/>
      <c r="BC574" s="339"/>
      <c r="BD574" s="339"/>
      <c r="BE574" s="339"/>
      <c r="BF574" s="339"/>
      <c r="BG574" s="339"/>
      <c r="BH574" s="339"/>
      <c r="BI574" s="339"/>
      <c r="BJ574" s="339"/>
      <c r="BK574" s="339"/>
      <c r="BL574" s="339"/>
      <c r="BM574" s="339"/>
      <c r="BN574" s="339"/>
      <c r="BO574" s="339"/>
      <c r="BP574" s="339"/>
      <c r="BQ574" s="339"/>
      <c r="BR574" s="339"/>
      <c r="BS574" s="339"/>
      <c r="BT574" s="339"/>
      <c r="BU574" s="339"/>
      <c r="BV574" s="339"/>
      <c r="BX574" s="143"/>
    </row>
    <row r="575" spans="2:76" ht="27" customHeight="1">
      <c r="B575" s="164"/>
      <c r="C575" s="4"/>
      <c r="AI575" s="4"/>
      <c r="AJ575" s="4"/>
      <c r="AK575" s="4"/>
      <c r="AL575" s="4"/>
      <c r="AM575" s="4"/>
      <c r="AN575" s="4"/>
      <c r="AO575" s="73"/>
      <c r="AP575" s="137"/>
      <c r="AQ575" s="13"/>
      <c r="AR575" s="13" t="s">
        <v>258</v>
      </c>
      <c r="AS575" s="13"/>
      <c r="AT575" s="13"/>
      <c r="AU575" s="13"/>
      <c r="AV575" s="13"/>
      <c r="AW575" s="13"/>
      <c r="AX575" s="13"/>
      <c r="AY575" s="13"/>
      <c r="AZ575" s="339">
        <f>IF(AZ87="","",AZ87)</f>
      </c>
      <c r="BA575" s="339"/>
      <c r="BB575" s="339"/>
      <c r="BC575" s="339"/>
      <c r="BD575" s="339"/>
      <c r="BE575" s="339"/>
      <c r="BF575" s="339"/>
      <c r="BG575" s="339"/>
      <c r="BH575" s="339"/>
      <c r="BI575" s="339"/>
      <c r="BJ575" s="339"/>
      <c r="BK575" s="339"/>
      <c r="BL575" s="339"/>
      <c r="BM575" s="339"/>
      <c r="BN575" s="339"/>
      <c r="BO575" s="339"/>
      <c r="BP575" s="339"/>
      <c r="BQ575" s="339"/>
      <c r="BR575" s="339"/>
      <c r="BS575" s="339"/>
      <c r="BT575" s="339"/>
      <c r="BU575" s="339"/>
      <c r="BV575" s="339"/>
      <c r="BX575" s="143"/>
    </row>
    <row r="576" spans="2:76" ht="7.5" customHeight="1">
      <c r="B576" s="164"/>
      <c r="C576" s="4"/>
      <c r="AI576" s="4"/>
      <c r="AJ576" s="4"/>
      <c r="AK576" s="4"/>
      <c r="AL576" s="4"/>
      <c r="AM576" s="4"/>
      <c r="AN576" s="4"/>
      <c r="AO576" s="73"/>
      <c r="AP576" s="137"/>
      <c r="AQ576" s="27"/>
      <c r="AR576" s="27"/>
      <c r="AS576" s="27"/>
      <c r="AT576" s="27"/>
      <c r="AU576" s="27"/>
      <c r="AV576" s="27"/>
      <c r="AW576" s="27"/>
      <c r="AX576" s="27"/>
      <c r="AY576" s="27"/>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X576" s="143"/>
    </row>
    <row r="577" spans="2:76" ht="7.5" customHeight="1">
      <c r="B577" s="164"/>
      <c r="C577" s="4"/>
      <c r="AI577" s="4"/>
      <c r="AJ577" s="4"/>
      <c r="AK577" s="4"/>
      <c r="AL577" s="4"/>
      <c r="AM577" s="4"/>
      <c r="AN577" s="4"/>
      <c r="AO577" s="73"/>
      <c r="AP577" s="137"/>
      <c r="AQ577" s="25"/>
      <c r="AR577" s="25"/>
      <c r="AS577" s="25"/>
      <c r="AT577" s="25"/>
      <c r="AU577" s="25"/>
      <c r="AV577" s="25"/>
      <c r="AW577" s="25"/>
      <c r="AX577" s="25"/>
      <c r="AY577" s="25"/>
      <c r="AZ577" s="61"/>
      <c r="BA577" s="61"/>
      <c r="BB577" s="61"/>
      <c r="BC577" s="61"/>
      <c r="BD577" s="61"/>
      <c r="BE577" s="61"/>
      <c r="BF577" s="61"/>
      <c r="BG577" s="61"/>
      <c r="BH577" s="61"/>
      <c r="BI577" s="61"/>
      <c r="BJ577" s="61"/>
      <c r="BK577" s="61"/>
      <c r="BL577" s="61"/>
      <c r="BM577" s="61"/>
      <c r="BN577" s="61"/>
      <c r="BO577" s="61"/>
      <c r="BP577" s="61"/>
      <c r="BQ577" s="61"/>
      <c r="BR577" s="61"/>
      <c r="BS577" s="61"/>
      <c r="BT577" s="61"/>
      <c r="BU577" s="61"/>
      <c r="BV577" s="61"/>
      <c r="BX577" s="143"/>
    </row>
    <row r="578" spans="2:76" ht="27" customHeight="1">
      <c r="B578" s="164"/>
      <c r="C578" s="4"/>
      <c r="AI578" s="4"/>
      <c r="AJ578" s="4"/>
      <c r="AK578" s="4"/>
      <c r="AL578" s="4"/>
      <c r="AM578" s="4"/>
      <c r="AN578" s="4"/>
      <c r="AO578" s="73"/>
      <c r="AP578" s="137"/>
      <c r="AQ578" s="13" t="s">
        <v>206</v>
      </c>
      <c r="AR578" s="13"/>
      <c r="AS578" s="13"/>
      <c r="AT578" s="13"/>
      <c r="AU578" s="13"/>
      <c r="AV578" s="13"/>
      <c r="AW578" s="13"/>
      <c r="AX578" s="13"/>
      <c r="AY578" s="13"/>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X578" s="143"/>
    </row>
    <row r="579" spans="2:76" ht="27" customHeight="1">
      <c r="B579" s="164"/>
      <c r="C579" s="4"/>
      <c r="AI579" s="4"/>
      <c r="AJ579" s="4"/>
      <c r="AK579" s="4"/>
      <c r="AL579" s="4"/>
      <c r="AM579" s="4"/>
      <c r="AN579" s="4"/>
      <c r="AO579" s="73"/>
      <c r="AP579" s="137"/>
      <c r="AQ579" s="13" t="s">
        <v>207</v>
      </c>
      <c r="AR579" s="13"/>
      <c r="AS579" s="13"/>
      <c r="AT579" s="13"/>
      <c r="AU579" s="13"/>
      <c r="AV579" s="13"/>
      <c r="AW579" s="13"/>
      <c r="AX579" s="13"/>
      <c r="AY579" s="13"/>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X579" s="143"/>
    </row>
    <row r="580" spans="2:76" ht="27" customHeight="1">
      <c r="B580" s="164"/>
      <c r="C580" s="4"/>
      <c r="AI580" s="4"/>
      <c r="AJ580" s="4"/>
      <c r="AK580" s="4"/>
      <c r="AL580" s="4"/>
      <c r="AM580" s="4"/>
      <c r="AN580" s="4"/>
      <c r="AO580" s="151">
        <f>IF(OR(BA580="１級",BA580="1級",BA580="一級"),"大臣",IF(OR(BA580="２級",BA580="2級",BA580="二級",BA580="木造"),"知事",""))</f>
      </c>
      <c r="AP580" s="138"/>
      <c r="AQ580" s="13"/>
      <c r="AR580" s="13" t="s">
        <v>252</v>
      </c>
      <c r="AS580" s="13"/>
      <c r="AT580" s="13"/>
      <c r="AU580" s="13"/>
      <c r="AV580" s="13"/>
      <c r="AW580" s="13"/>
      <c r="AX580" s="13"/>
      <c r="AY580" s="7"/>
      <c r="AZ580" s="87" t="s">
        <v>13</v>
      </c>
      <c r="BA580" s="404">
        <f>IF(BA92="","",BA92)</f>
      </c>
      <c r="BB580" s="404"/>
      <c r="BC580" s="88" t="s">
        <v>254</v>
      </c>
      <c r="BD580" s="88"/>
      <c r="BE580" s="88"/>
      <c r="BF580" s="56"/>
      <c r="BG580" s="56"/>
      <c r="BH580" s="51" t="str">
        <f>BH92</f>
        <v>（ 大臣・</v>
      </c>
      <c r="BI580" s="404">
        <f>IF(BI92="","",BI92)</f>
      </c>
      <c r="BJ580" s="404"/>
      <c r="BK580" s="404"/>
      <c r="BL580" s="299" t="str">
        <f>BL92</f>
        <v>知事</v>
      </c>
      <c r="BM580" s="299"/>
      <c r="BN580" s="88"/>
      <c r="BO580" s="87" t="s">
        <v>456</v>
      </c>
      <c r="BP580" s="88" t="s">
        <v>114</v>
      </c>
      <c r="BQ580" s="404">
        <f>IF(BQ92="","",BQ92)</f>
      </c>
      <c r="BR580" s="404"/>
      <c r="BS580" s="404"/>
      <c r="BT580" s="404"/>
      <c r="BU580" s="404"/>
      <c r="BV580" s="88" t="s">
        <v>113</v>
      </c>
      <c r="BX580" s="143"/>
    </row>
    <row r="581" spans="2:76" ht="27" customHeight="1">
      <c r="B581" s="164"/>
      <c r="C581" s="4"/>
      <c r="AI581" s="4"/>
      <c r="AJ581" s="4"/>
      <c r="AK581" s="4"/>
      <c r="AL581" s="4"/>
      <c r="AM581" s="4"/>
      <c r="AN581" s="4"/>
      <c r="AO581" s="73"/>
      <c r="AP581" s="137"/>
      <c r="AQ581" s="13"/>
      <c r="AR581" s="13" t="s">
        <v>6</v>
      </c>
      <c r="AS581" s="13"/>
      <c r="AT581" s="13"/>
      <c r="AU581" s="13"/>
      <c r="AV581" s="13"/>
      <c r="AW581" s="13"/>
      <c r="AX581" s="13"/>
      <c r="AY581" s="13"/>
      <c r="AZ581" s="339">
        <f>IF(AZ93="","",AZ93)</f>
      </c>
      <c r="BA581" s="339"/>
      <c r="BB581" s="339"/>
      <c r="BC581" s="339"/>
      <c r="BD581" s="339"/>
      <c r="BE581" s="339"/>
      <c r="BF581" s="339"/>
      <c r="BG581" s="339"/>
      <c r="BH581" s="339"/>
      <c r="BI581" s="339"/>
      <c r="BJ581" s="339"/>
      <c r="BK581" s="339"/>
      <c r="BL581" s="339"/>
      <c r="BM581" s="339"/>
      <c r="BN581" s="339"/>
      <c r="BO581" s="339"/>
      <c r="BP581" s="339"/>
      <c r="BQ581" s="339"/>
      <c r="BR581" s="339"/>
      <c r="BS581" s="339"/>
      <c r="BT581" s="339"/>
      <c r="BU581" s="339"/>
      <c r="BV581" s="339"/>
      <c r="BX581" s="143"/>
    </row>
    <row r="582" spans="2:88" ht="27" customHeight="1">
      <c r="B582" s="164"/>
      <c r="C582" s="4"/>
      <c r="AI582" s="4"/>
      <c r="AJ582" s="4"/>
      <c r="AK582" s="4"/>
      <c r="AL582" s="4"/>
      <c r="AM582" s="4"/>
      <c r="AN582" s="4"/>
      <c r="AO582" s="73"/>
      <c r="AP582" s="137"/>
      <c r="AQ582" s="13"/>
      <c r="AR582" s="13" t="s">
        <v>561</v>
      </c>
      <c r="AS582" s="13"/>
      <c r="AT582" s="13"/>
      <c r="AU582" s="13"/>
      <c r="AV582" s="13"/>
      <c r="AW582" s="13"/>
      <c r="AX582" s="13"/>
      <c r="AY582" s="13"/>
      <c r="AZ582" s="87" t="s">
        <v>13</v>
      </c>
      <c r="BA582" s="404">
        <f>IF(BA94="","",BA94)</f>
      </c>
      <c r="BB582" s="404"/>
      <c r="BC582" s="365" t="s">
        <v>205</v>
      </c>
      <c r="BD582" s="365"/>
      <c r="BE582" s="365"/>
      <c r="BF582" s="365"/>
      <c r="BG582" s="365"/>
      <c r="BH582" s="90" t="s">
        <v>13</v>
      </c>
      <c r="BI582" s="432">
        <f>IF(BI94="","",BI94)</f>
      </c>
      <c r="BJ582" s="432"/>
      <c r="BK582" s="432"/>
      <c r="BL582" s="88" t="s">
        <v>204</v>
      </c>
      <c r="BM582" s="88"/>
      <c r="BN582" s="88"/>
      <c r="BO582" s="88"/>
      <c r="BP582" s="88" t="s">
        <v>114</v>
      </c>
      <c r="BQ582" s="404">
        <f>IF(BQ94="","",BQ94)</f>
      </c>
      <c r="BR582" s="404"/>
      <c r="BS582" s="404"/>
      <c r="BT582" s="404"/>
      <c r="BU582" s="404"/>
      <c r="BV582" s="88" t="s">
        <v>113</v>
      </c>
      <c r="BX582" s="135"/>
      <c r="BY582" s="7"/>
      <c r="BZ582" s="7"/>
      <c r="CA582" s="7"/>
      <c r="CB582" s="7"/>
      <c r="CC582" s="7"/>
      <c r="CD582" s="7"/>
      <c r="CE582" s="7"/>
      <c r="CF582" s="7"/>
      <c r="CG582" s="7"/>
      <c r="CH582" s="7"/>
      <c r="CI582" s="7"/>
      <c r="CJ582" s="13"/>
    </row>
    <row r="583" spans="2:76" ht="27" customHeight="1">
      <c r="B583" s="164"/>
      <c r="C583" s="4"/>
      <c r="AI583" s="4"/>
      <c r="AJ583" s="4"/>
      <c r="AK583" s="4"/>
      <c r="AL583" s="4"/>
      <c r="AM583" s="4"/>
      <c r="AN583" s="4"/>
      <c r="AO583" s="73"/>
      <c r="AP583" s="137"/>
      <c r="AQ583" s="13"/>
      <c r="AR583" s="13"/>
      <c r="AS583" s="13"/>
      <c r="AT583" s="13"/>
      <c r="AU583" s="13"/>
      <c r="AV583" s="13"/>
      <c r="AW583" s="13"/>
      <c r="AX583" s="13"/>
      <c r="AY583" s="13"/>
      <c r="AZ583" s="339">
        <f aca="true" t="shared" si="5" ref="AZ583:AZ588">IF(AZ95="","",AZ95)</f>
      </c>
      <c r="BA583" s="339"/>
      <c r="BB583" s="339"/>
      <c r="BC583" s="339"/>
      <c r="BD583" s="339"/>
      <c r="BE583" s="339"/>
      <c r="BF583" s="339"/>
      <c r="BG583" s="339"/>
      <c r="BH583" s="339"/>
      <c r="BI583" s="339"/>
      <c r="BJ583" s="339"/>
      <c r="BK583" s="339"/>
      <c r="BL583" s="339"/>
      <c r="BM583" s="339"/>
      <c r="BN583" s="339"/>
      <c r="BO583" s="339"/>
      <c r="BP583" s="339"/>
      <c r="BQ583" s="339"/>
      <c r="BR583" s="339"/>
      <c r="BS583" s="339"/>
      <c r="BT583" s="339"/>
      <c r="BU583" s="339"/>
      <c r="BV583" s="339"/>
      <c r="BX583" s="143"/>
    </row>
    <row r="584" spans="2:76" ht="27" customHeight="1">
      <c r="B584" s="164"/>
      <c r="C584" s="4"/>
      <c r="AI584" s="4"/>
      <c r="AJ584" s="4"/>
      <c r="AK584" s="4"/>
      <c r="AL584" s="4"/>
      <c r="AM584" s="4"/>
      <c r="AN584" s="4"/>
      <c r="AO584" s="73"/>
      <c r="AP584" s="137"/>
      <c r="AQ584" s="13"/>
      <c r="AR584" s="13" t="s">
        <v>562</v>
      </c>
      <c r="AS584" s="13"/>
      <c r="AT584" s="13"/>
      <c r="AU584" s="13"/>
      <c r="AV584" s="13"/>
      <c r="AW584" s="13"/>
      <c r="AX584" s="13"/>
      <c r="AY584" s="13"/>
      <c r="AZ584" s="339">
        <f t="shared" si="5"/>
      </c>
      <c r="BA584" s="339"/>
      <c r="BB584" s="339"/>
      <c r="BC584" s="339"/>
      <c r="BD584" s="339"/>
      <c r="BE584" s="339"/>
      <c r="BF584" s="339"/>
      <c r="BG584" s="339"/>
      <c r="BH584" s="339"/>
      <c r="BI584" s="339"/>
      <c r="BJ584" s="339"/>
      <c r="BK584" s="339"/>
      <c r="BL584" s="339"/>
      <c r="BM584" s="339"/>
      <c r="BN584" s="339"/>
      <c r="BO584" s="339"/>
      <c r="BP584" s="339"/>
      <c r="BQ584" s="339"/>
      <c r="BR584" s="339"/>
      <c r="BS584" s="339"/>
      <c r="BT584" s="339"/>
      <c r="BU584" s="339"/>
      <c r="BV584" s="339"/>
      <c r="BX584" s="143"/>
    </row>
    <row r="585" spans="2:76" ht="27" customHeight="1">
      <c r="B585" s="164"/>
      <c r="C585" s="4"/>
      <c r="AI585" s="4"/>
      <c r="AJ585" s="4"/>
      <c r="AK585" s="4"/>
      <c r="AL585" s="4"/>
      <c r="AM585" s="4"/>
      <c r="AN585" s="4"/>
      <c r="AO585" s="73"/>
      <c r="AP585" s="137"/>
      <c r="AQ585" s="13"/>
      <c r="AR585" s="13" t="s">
        <v>257</v>
      </c>
      <c r="AS585" s="13"/>
      <c r="AT585" s="13"/>
      <c r="AU585" s="13"/>
      <c r="AV585" s="13"/>
      <c r="AW585" s="13"/>
      <c r="AX585" s="13"/>
      <c r="AY585" s="13"/>
      <c r="AZ585" s="339">
        <f t="shared" si="5"/>
      </c>
      <c r="BA585" s="339"/>
      <c r="BB585" s="339"/>
      <c r="BC585" s="339"/>
      <c r="BD585" s="339"/>
      <c r="BE585" s="339"/>
      <c r="BF585" s="339"/>
      <c r="BG585" s="339"/>
      <c r="BH585" s="339"/>
      <c r="BI585" s="339"/>
      <c r="BJ585" s="339"/>
      <c r="BK585" s="339"/>
      <c r="BL585" s="339"/>
      <c r="BM585" s="339"/>
      <c r="BN585" s="339"/>
      <c r="BO585" s="339"/>
      <c r="BP585" s="339"/>
      <c r="BQ585" s="339"/>
      <c r="BR585" s="339"/>
      <c r="BS585" s="339"/>
      <c r="BT585" s="339"/>
      <c r="BU585" s="339"/>
      <c r="BV585" s="339"/>
      <c r="BX585" s="143"/>
    </row>
    <row r="586" spans="2:76" ht="27" customHeight="1">
      <c r="B586" s="164"/>
      <c r="C586" s="4"/>
      <c r="AI586" s="4"/>
      <c r="AJ586" s="4"/>
      <c r="AK586" s="4"/>
      <c r="AL586" s="4"/>
      <c r="AM586" s="4"/>
      <c r="AN586" s="4"/>
      <c r="AO586" s="73"/>
      <c r="AP586" s="137"/>
      <c r="AQ586" s="13"/>
      <c r="AR586" s="13" t="s">
        <v>258</v>
      </c>
      <c r="AS586" s="13"/>
      <c r="AT586" s="13"/>
      <c r="AU586" s="13"/>
      <c r="AV586" s="13"/>
      <c r="AW586" s="13"/>
      <c r="AX586" s="13"/>
      <c r="AY586" s="13"/>
      <c r="AZ586" s="339">
        <f t="shared" si="5"/>
      </c>
      <c r="BA586" s="339"/>
      <c r="BB586" s="339"/>
      <c r="BC586" s="339"/>
      <c r="BD586" s="339"/>
      <c r="BE586" s="339"/>
      <c r="BF586" s="339"/>
      <c r="BG586" s="339"/>
      <c r="BH586" s="339"/>
      <c r="BI586" s="339"/>
      <c r="BJ586" s="339"/>
      <c r="BK586" s="339"/>
      <c r="BL586" s="339"/>
      <c r="BM586" s="339"/>
      <c r="BN586" s="339"/>
      <c r="BO586" s="339"/>
      <c r="BP586" s="339"/>
      <c r="BQ586" s="339"/>
      <c r="BR586" s="339"/>
      <c r="BS586" s="339"/>
      <c r="BT586" s="339"/>
      <c r="BU586" s="339"/>
      <c r="BV586" s="339"/>
      <c r="BX586" s="143"/>
    </row>
    <row r="587" spans="2:76" ht="27" customHeight="1">
      <c r="B587" s="164"/>
      <c r="C587" s="4"/>
      <c r="AI587" s="4"/>
      <c r="AJ587" s="4"/>
      <c r="AK587" s="4"/>
      <c r="AL587" s="4"/>
      <c r="AM587" s="4"/>
      <c r="AN587" s="4"/>
      <c r="AO587" s="73"/>
      <c r="AP587" s="137"/>
      <c r="AQ587" s="13"/>
      <c r="AR587" s="13" t="s">
        <v>516</v>
      </c>
      <c r="AS587" s="13"/>
      <c r="AT587" s="13"/>
      <c r="AU587" s="13"/>
      <c r="AV587" s="13"/>
      <c r="AW587" s="13"/>
      <c r="AX587" s="13"/>
      <c r="AY587" s="13"/>
      <c r="AZ587" s="339">
        <f t="shared" si="5"/>
      </c>
      <c r="BA587" s="339"/>
      <c r="BB587" s="339"/>
      <c r="BC587" s="339"/>
      <c r="BD587" s="339"/>
      <c r="BE587" s="339"/>
      <c r="BF587" s="339"/>
      <c r="BG587" s="339"/>
      <c r="BH587" s="339"/>
      <c r="BI587" s="339"/>
      <c r="BJ587" s="339"/>
      <c r="BK587" s="339"/>
      <c r="BL587" s="339"/>
      <c r="BM587" s="339"/>
      <c r="BN587" s="339"/>
      <c r="BO587" s="339"/>
      <c r="BP587" s="339"/>
      <c r="BQ587" s="339"/>
      <c r="BR587" s="339"/>
      <c r="BS587" s="339"/>
      <c r="BT587" s="339"/>
      <c r="BU587" s="339"/>
      <c r="BV587" s="339"/>
      <c r="BX587" s="143"/>
    </row>
    <row r="588" spans="2:76" ht="27" customHeight="1">
      <c r="B588" s="164"/>
      <c r="C588" s="4"/>
      <c r="AI588" s="4"/>
      <c r="AJ588" s="4"/>
      <c r="AK588" s="4"/>
      <c r="AL588" s="4"/>
      <c r="AM588" s="4"/>
      <c r="AN588" s="4"/>
      <c r="AO588" s="73"/>
      <c r="AP588" s="137"/>
      <c r="AQ588" s="13"/>
      <c r="AR588" s="13"/>
      <c r="AS588" s="13" t="s">
        <v>490</v>
      </c>
      <c r="AT588" s="13"/>
      <c r="AU588" s="13"/>
      <c r="AV588" s="13"/>
      <c r="AW588" s="13"/>
      <c r="AX588" s="13"/>
      <c r="AY588" s="13"/>
      <c r="AZ588" s="339">
        <f t="shared" si="5"/>
      </c>
      <c r="BA588" s="339"/>
      <c r="BB588" s="339"/>
      <c r="BC588" s="339"/>
      <c r="BD588" s="339"/>
      <c r="BE588" s="339"/>
      <c r="BF588" s="339"/>
      <c r="BG588" s="339"/>
      <c r="BH588" s="339"/>
      <c r="BI588" s="339"/>
      <c r="BJ588" s="339"/>
      <c r="BK588" s="339"/>
      <c r="BL588" s="339"/>
      <c r="BM588" s="339"/>
      <c r="BN588" s="339"/>
      <c r="BO588" s="339"/>
      <c r="BP588" s="339"/>
      <c r="BQ588" s="339"/>
      <c r="BR588" s="339"/>
      <c r="BS588" s="339"/>
      <c r="BT588" s="339"/>
      <c r="BU588" s="339"/>
      <c r="BV588" s="339"/>
      <c r="BX588" s="143"/>
    </row>
    <row r="589" spans="2:76" ht="7.5" customHeight="1">
      <c r="B589" s="164"/>
      <c r="C589" s="4"/>
      <c r="AI589" s="4"/>
      <c r="AJ589" s="4"/>
      <c r="AK589" s="4"/>
      <c r="AL589" s="4"/>
      <c r="AM589" s="4"/>
      <c r="AN589" s="4"/>
      <c r="AO589" s="73"/>
      <c r="AP589" s="137"/>
      <c r="AQ589" s="13"/>
      <c r="AR589" s="13"/>
      <c r="AS589" s="13"/>
      <c r="AT589" s="13"/>
      <c r="AU589" s="13"/>
      <c r="AV589" s="13"/>
      <c r="AW589" s="13"/>
      <c r="AX589" s="13"/>
      <c r="AY589" s="13"/>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X589" s="143"/>
    </row>
    <row r="590" spans="2:76" ht="27" customHeight="1">
      <c r="B590" s="164"/>
      <c r="C590" s="4"/>
      <c r="AI590" s="4"/>
      <c r="AJ590" s="4"/>
      <c r="AK590" s="4"/>
      <c r="AL590" s="4"/>
      <c r="AM590" s="4"/>
      <c r="AN590" s="4"/>
      <c r="AO590" s="73"/>
      <c r="AP590" s="137"/>
      <c r="AQ590" s="13" t="s">
        <v>209</v>
      </c>
      <c r="AR590" s="13"/>
      <c r="AS590" s="13"/>
      <c r="AT590" s="13"/>
      <c r="AU590" s="13"/>
      <c r="AV590" s="13"/>
      <c r="AW590" s="13"/>
      <c r="AX590" s="13"/>
      <c r="AY590" s="13"/>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X590" s="143"/>
    </row>
    <row r="591" spans="2:76" ht="27" customHeight="1">
      <c r="B591" s="164"/>
      <c r="C591" s="4"/>
      <c r="AI591" s="4"/>
      <c r="AJ591" s="4"/>
      <c r="AK591" s="4"/>
      <c r="AL591" s="4"/>
      <c r="AM591" s="4"/>
      <c r="AN591" s="4"/>
      <c r="AO591" s="151">
        <f>IF(OR(BA591="１級",BA591="1級",BA591="一級"),"大臣",IF(OR(BA591="２級",BA591="2級",BA591="二級",BA591="木造"),"知事",""))</f>
      </c>
      <c r="AP591" s="138"/>
      <c r="AQ591" s="13"/>
      <c r="AR591" s="13" t="s">
        <v>252</v>
      </c>
      <c r="AS591" s="13"/>
      <c r="AT591" s="13"/>
      <c r="AU591" s="13"/>
      <c r="AV591" s="13"/>
      <c r="AW591" s="13"/>
      <c r="AX591" s="13"/>
      <c r="AY591" s="7"/>
      <c r="AZ591" s="87" t="s">
        <v>13</v>
      </c>
      <c r="BA591" s="404">
        <f>IF(BA103="","",BA103)</f>
      </c>
      <c r="BB591" s="404"/>
      <c r="BC591" s="88" t="s">
        <v>254</v>
      </c>
      <c r="BD591" s="88"/>
      <c r="BE591" s="88"/>
      <c r="BF591" s="56"/>
      <c r="BG591" s="56"/>
      <c r="BH591" s="51" t="str">
        <f>BH103</f>
        <v>（ 大臣・</v>
      </c>
      <c r="BI591" s="404">
        <f>IF(BI103="","",BI103)</f>
      </c>
      <c r="BJ591" s="404"/>
      <c r="BK591" s="404"/>
      <c r="BL591" s="299" t="str">
        <f>BL103</f>
        <v>知事</v>
      </c>
      <c r="BM591" s="299"/>
      <c r="BN591" s="88"/>
      <c r="BO591" s="87" t="s">
        <v>456</v>
      </c>
      <c r="BP591" s="88" t="s">
        <v>114</v>
      </c>
      <c r="BQ591" s="404">
        <f>IF(BQ103="","",BQ103)</f>
      </c>
      <c r="BR591" s="404"/>
      <c r="BS591" s="404"/>
      <c r="BT591" s="404"/>
      <c r="BU591" s="404"/>
      <c r="BV591" s="88" t="s">
        <v>113</v>
      </c>
      <c r="BX591" s="143"/>
    </row>
    <row r="592" spans="2:76" ht="27" customHeight="1">
      <c r="B592" s="164"/>
      <c r="C592" s="4"/>
      <c r="AI592" s="4"/>
      <c r="AJ592" s="4"/>
      <c r="AK592" s="4"/>
      <c r="AL592" s="4"/>
      <c r="AM592" s="4"/>
      <c r="AN592" s="4"/>
      <c r="AO592" s="73"/>
      <c r="AP592" s="137"/>
      <c r="AQ592" s="13"/>
      <c r="AR592" s="13" t="s">
        <v>6</v>
      </c>
      <c r="AS592" s="13"/>
      <c r="AT592" s="13"/>
      <c r="AU592" s="13"/>
      <c r="AV592" s="13"/>
      <c r="AW592" s="13"/>
      <c r="AX592" s="13"/>
      <c r="AY592" s="13"/>
      <c r="AZ592" s="339">
        <f>IF(AZ104="","",AZ104)</f>
      </c>
      <c r="BA592" s="339"/>
      <c r="BB592" s="339"/>
      <c r="BC592" s="339"/>
      <c r="BD592" s="339"/>
      <c r="BE592" s="339"/>
      <c r="BF592" s="339"/>
      <c r="BG592" s="339"/>
      <c r="BH592" s="339"/>
      <c r="BI592" s="339"/>
      <c r="BJ592" s="339"/>
      <c r="BK592" s="339"/>
      <c r="BL592" s="339"/>
      <c r="BM592" s="339"/>
      <c r="BN592" s="339"/>
      <c r="BO592" s="339"/>
      <c r="BP592" s="339"/>
      <c r="BQ592" s="339"/>
      <c r="BR592" s="339"/>
      <c r="BS592" s="339"/>
      <c r="BT592" s="339"/>
      <c r="BU592" s="339"/>
      <c r="BV592" s="339"/>
      <c r="BX592" s="143"/>
    </row>
    <row r="593" spans="2:88" ht="27" customHeight="1">
      <c r="B593" s="164"/>
      <c r="C593" s="4"/>
      <c r="AI593" s="4"/>
      <c r="AJ593" s="4"/>
      <c r="AK593" s="4"/>
      <c r="AL593" s="4"/>
      <c r="AM593" s="4"/>
      <c r="AN593" s="4"/>
      <c r="AO593" s="73"/>
      <c r="AP593" s="137"/>
      <c r="AQ593" s="13"/>
      <c r="AR593" s="13" t="s">
        <v>561</v>
      </c>
      <c r="AS593" s="13"/>
      <c r="AT593" s="13"/>
      <c r="AU593" s="13"/>
      <c r="AV593" s="13"/>
      <c r="AW593" s="13"/>
      <c r="AX593" s="13"/>
      <c r="AY593" s="13"/>
      <c r="AZ593" s="87" t="s">
        <v>13</v>
      </c>
      <c r="BA593" s="404">
        <f>IF(BA105="","",BA105)</f>
      </c>
      <c r="BB593" s="404"/>
      <c r="BC593" s="365" t="s">
        <v>205</v>
      </c>
      <c r="BD593" s="365"/>
      <c r="BE593" s="365"/>
      <c r="BF593" s="365"/>
      <c r="BG593" s="365"/>
      <c r="BH593" s="90" t="s">
        <v>13</v>
      </c>
      <c r="BI593" s="432">
        <f>IF(BI105="","",BI105)</f>
      </c>
      <c r="BJ593" s="432"/>
      <c r="BK593" s="432"/>
      <c r="BL593" s="88" t="s">
        <v>204</v>
      </c>
      <c r="BM593" s="88"/>
      <c r="BN593" s="88"/>
      <c r="BO593" s="88"/>
      <c r="BP593" s="88" t="s">
        <v>114</v>
      </c>
      <c r="BQ593" s="404">
        <f>IF(BQ105="","",BQ105)</f>
      </c>
      <c r="BR593" s="404"/>
      <c r="BS593" s="404"/>
      <c r="BT593" s="404"/>
      <c r="BU593" s="404"/>
      <c r="BV593" s="88" t="s">
        <v>113</v>
      </c>
      <c r="BX593" s="135"/>
      <c r="BY593" s="7"/>
      <c r="BZ593" s="7"/>
      <c r="CA593" s="7"/>
      <c r="CB593" s="7"/>
      <c r="CC593" s="7"/>
      <c r="CD593" s="7"/>
      <c r="CE593" s="7"/>
      <c r="CF593" s="7"/>
      <c r="CG593" s="7"/>
      <c r="CH593" s="7"/>
      <c r="CI593" s="7"/>
      <c r="CJ593" s="13"/>
    </row>
    <row r="594" spans="2:76" ht="27" customHeight="1">
      <c r="B594" s="164"/>
      <c r="C594" s="4"/>
      <c r="AI594" s="4"/>
      <c r="AJ594" s="4"/>
      <c r="AK594" s="4"/>
      <c r="AL594" s="4"/>
      <c r="AM594" s="4"/>
      <c r="AN594" s="4"/>
      <c r="AO594" s="73"/>
      <c r="AP594" s="137"/>
      <c r="AQ594" s="13"/>
      <c r="AR594" s="13"/>
      <c r="AS594" s="13"/>
      <c r="AT594" s="13"/>
      <c r="AU594" s="13"/>
      <c r="AV594" s="13"/>
      <c r="AW594" s="13"/>
      <c r="AX594" s="13"/>
      <c r="AY594" s="13"/>
      <c r="AZ594" s="339">
        <f aca="true" t="shared" si="6" ref="AZ594:AZ599">IF(AZ106="","",AZ106)</f>
      </c>
      <c r="BA594" s="339"/>
      <c r="BB594" s="339"/>
      <c r="BC594" s="339"/>
      <c r="BD594" s="339"/>
      <c r="BE594" s="339"/>
      <c r="BF594" s="339"/>
      <c r="BG594" s="339"/>
      <c r="BH594" s="339"/>
      <c r="BI594" s="339"/>
      <c r="BJ594" s="339"/>
      <c r="BK594" s="339"/>
      <c r="BL594" s="339"/>
      <c r="BM594" s="339"/>
      <c r="BN594" s="339"/>
      <c r="BO594" s="339"/>
      <c r="BP594" s="339"/>
      <c r="BQ594" s="339"/>
      <c r="BR594" s="339"/>
      <c r="BS594" s="339"/>
      <c r="BT594" s="339"/>
      <c r="BU594" s="339"/>
      <c r="BV594" s="339"/>
      <c r="BX594" s="143"/>
    </row>
    <row r="595" spans="2:76" ht="27" customHeight="1">
      <c r="B595" s="164"/>
      <c r="C595" s="4"/>
      <c r="AI595" s="4"/>
      <c r="AJ595" s="4"/>
      <c r="AK595" s="4"/>
      <c r="AL595" s="4"/>
      <c r="AM595" s="4"/>
      <c r="AN595" s="4"/>
      <c r="AO595" s="73"/>
      <c r="AP595" s="137"/>
      <c r="AQ595" s="13"/>
      <c r="AR595" s="13" t="s">
        <v>562</v>
      </c>
      <c r="AS595" s="13"/>
      <c r="AT595" s="13"/>
      <c r="AU595" s="13"/>
      <c r="AV595" s="13"/>
      <c r="AW595" s="13"/>
      <c r="AX595" s="13"/>
      <c r="AY595" s="13"/>
      <c r="AZ595" s="339">
        <f t="shared" si="6"/>
      </c>
      <c r="BA595" s="339"/>
      <c r="BB595" s="339"/>
      <c r="BC595" s="339"/>
      <c r="BD595" s="339"/>
      <c r="BE595" s="339"/>
      <c r="BF595" s="339"/>
      <c r="BG595" s="339"/>
      <c r="BH595" s="339"/>
      <c r="BI595" s="339"/>
      <c r="BJ595" s="339"/>
      <c r="BK595" s="339"/>
      <c r="BL595" s="339"/>
      <c r="BM595" s="339"/>
      <c r="BN595" s="339"/>
      <c r="BO595" s="339"/>
      <c r="BP595" s="339"/>
      <c r="BQ595" s="339"/>
      <c r="BR595" s="339"/>
      <c r="BS595" s="339"/>
      <c r="BT595" s="339"/>
      <c r="BU595" s="339"/>
      <c r="BV595" s="339"/>
      <c r="BX595" s="143"/>
    </row>
    <row r="596" spans="2:76" ht="27" customHeight="1">
      <c r="B596" s="164"/>
      <c r="C596" s="4"/>
      <c r="AI596" s="4"/>
      <c r="AJ596" s="4"/>
      <c r="AK596" s="4"/>
      <c r="AL596" s="4"/>
      <c r="AM596" s="4"/>
      <c r="AN596" s="4"/>
      <c r="AO596" s="73"/>
      <c r="AP596" s="137"/>
      <c r="AQ596" s="13"/>
      <c r="AR596" s="13" t="s">
        <v>257</v>
      </c>
      <c r="AS596" s="13"/>
      <c r="AT596" s="13"/>
      <c r="AU596" s="13"/>
      <c r="AV596" s="13"/>
      <c r="AW596" s="13"/>
      <c r="AX596" s="13"/>
      <c r="AY596" s="13"/>
      <c r="AZ596" s="339">
        <f t="shared" si="6"/>
      </c>
      <c r="BA596" s="339"/>
      <c r="BB596" s="339"/>
      <c r="BC596" s="339"/>
      <c r="BD596" s="339"/>
      <c r="BE596" s="339"/>
      <c r="BF596" s="339"/>
      <c r="BG596" s="339"/>
      <c r="BH596" s="339"/>
      <c r="BI596" s="339"/>
      <c r="BJ596" s="339"/>
      <c r="BK596" s="339"/>
      <c r="BL596" s="339"/>
      <c r="BM596" s="339"/>
      <c r="BN596" s="339"/>
      <c r="BO596" s="339"/>
      <c r="BP596" s="339"/>
      <c r="BQ596" s="339"/>
      <c r="BR596" s="339"/>
      <c r="BS596" s="339"/>
      <c r="BT596" s="339"/>
      <c r="BU596" s="339"/>
      <c r="BV596" s="339"/>
      <c r="BX596" s="143"/>
    </row>
    <row r="597" spans="2:76" ht="27" customHeight="1">
      <c r="B597" s="164"/>
      <c r="C597" s="4"/>
      <c r="AI597" s="4"/>
      <c r="AJ597" s="4"/>
      <c r="AK597" s="4"/>
      <c r="AL597" s="4"/>
      <c r="AM597" s="4"/>
      <c r="AN597" s="4"/>
      <c r="AO597" s="73"/>
      <c r="AP597" s="137"/>
      <c r="AQ597" s="13"/>
      <c r="AR597" s="13" t="s">
        <v>258</v>
      </c>
      <c r="AS597" s="13"/>
      <c r="AT597" s="13"/>
      <c r="AU597" s="13"/>
      <c r="AV597" s="13"/>
      <c r="AW597" s="13"/>
      <c r="AX597" s="13"/>
      <c r="AY597" s="13"/>
      <c r="AZ597" s="339">
        <f t="shared" si="6"/>
      </c>
      <c r="BA597" s="339"/>
      <c r="BB597" s="339"/>
      <c r="BC597" s="339"/>
      <c r="BD597" s="339"/>
      <c r="BE597" s="339"/>
      <c r="BF597" s="339"/>
      <c r="BG597" s="339"/>
      <c r="BH597" s="339"/>
      <c r="BI597" s="339"/>
      <c r="BJ597" s="339"/>
      <c r="BK597" s="339"/>
      <c r="BL597" s="339"/>
      <c r="BM597" s="339"/>
      <c r="BN597" s="339"/>
      <c r="BO597" s="339"/>
      <c r="BP597" s="339"/>
      <c r="BQ597" s="339"/>
      <c r="BR597" s="339"/>
      <c r="BS597" s="339"/>
      <c r="BT597" s="339"/>
      <c r="BU597" s="339"/>
      <c r="BV597" s="339"/>
      <c r="BX597" s="143"/>
    </row>
    <row r="598" spans="2:76" ht="27" customHeight="1">
      <c r="B598" s="164"/>
      <c r="C598" s="4"/>
      <c r="AI598" s="4"/>
      <c r="AJ598" s="4"/>
      <c r="AK598" s="4"/>
      <c r="AL598" s="4"/>
      <c r="AM598" s="4"/>
      <c r="AN598" s="4"/>
      <c r="AO598" s="73"/>
      <c r="AP598" s="137"/>
      <c r="AQ598" s="13"/>
      <c r="AR598" s="13" t="s">
        <v>516</v>
      </c>
      <c r="AS598" s="13"/>
      <c r="AT598" s="13"/>
      <c r="AU598" s="13"/>
      <c r="AV598" s="13"/>
      <c r="AW598" s="13"/>
      <c r="AX598" s="13"/>
      <c r="AY598" s="13"/>
      <c r="AZ598" s="339">
        <f t="shared" si="6"/>
      </c>
      <c r="BA598" s="339"/>
      <c r="BB598" s="339"/>
      <c r="BC598" s="339"/>
      <c r="BD598" s="339"/>
      <c r="BE598" s="339"/>
      <c r="BF598" s="339"/>
      <c r="BG598" s="339"/>
      <c r="BH598" s="339"/>
      <c r="BI598" s="339"/>
      <c r="BJ598" s="339"/>
      <c r="BK598" s="339"/>
      <c r="BL598" s="339"/>
      <c r="BM598" s="339"/>
      <c r="BN598" s="339"/>
      <c r="BO598" s="339"/>
      <c r="BP598" s="339"/>
      <c r="BQ598" s="339"/>
      <c r="BR598" s="339"/>
      <c r="BS598" s="339"/>
      <c r="BT598" s="339"/>
      <c r="BU598" s="339"/>
      <c r="BV598" s="339"/>
      <c r="BX598" s="143"/>
    </row>
    <row r="599" spans="2:76" ht="27" customHeight="1">
      <c r="B599" s="164"/>
      <c r="C599" s="4"/>
      <c r="AI599" s="4"/>
      <c r="AJ599" s="4"/>
      <c r="AK599" s="4"/>
      <c r="AL599" s="4"/>
      <c r="AM599" s="4"/>
      <c r="AN599" s="4"/>
      <c r="AO599" s="73"/>
      <c r="AP599" s="137"/>
      <c r="AQ599" s="13"/>
      <c r="AR599" s="13"/>
      <c r="AS599" s="13" t="s">
        <v>490</v>
      </c>
      <c r="AT599" s="13"/>
      <c r="AU599" s="13"/>
      <c r="AV599" s="13"/>
      <c r="AW599" s="13"/>
      <c r="AX599" s="13"/>
      <c r="AY599" s="13"/>
      <c r="AZ599" s="339">
        <f t="shared" si="6"/>
      </c>
      <c r="BA599" s="339"/>
      <c r="BB599" s="339"/>
      <c r="BC599" s="339"/>
      <c r="BD599" s="339"/>
      <c r="BE599" s="339"/>
      <c r="BF599" s="339"/>
      <c r="BG599" s="339"/>
      <c r="BH599" s="339"/>
      <c r="BI599" s="339"/>
      <c r="BJ599" s="339"/>
      <c r="BK599" s="339"/>
      <c r="BL599" s="339"/>
      <c r="BM599" s="339"/>
      <c r="BN599" s="339"/>
      <c r="BO599" s="339"/>
      <c r="BP599" s="339"/>
      <c r="BQ599" s="339"/>
      <c r="BR599" s="339"/>
      <c r="BS599" s="339"/>
      <c r="BT599" s="339"/>
      <c r="BU599" s="339"/>
      <c r="BV599" s="339"/>
      <c r="BX599" s="143"/>
    </row>
    <row r="600" spans="2:76" ht="7.5" customHeight="1">
      <c r="B600" s="164"/>
      <c r="C600" s="4"/>
      <c r="AI600" s="4"/>
      <c r="AJ600" s="4"/>
      <c r="AK600" s="4"/>
      <c r="AL600" s="4"/>
      <c r="AM600" s="4"/>
      <c r="AN600" s="4"/>
      <c r="AO600" s="73"/>
      <c r="AP600" s="137"/>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7"/>
      <c r="BX600" s="143"/>
    </row>
    <row r="601" spans="2:76" ht="27" customHeight="1">
      <c r="B601" s="164"/>
      <c r="C601" s="4"/>
      <c r="AI601" s="4"/>
      <c r="AJ601" s="4"/>
      <c r="AK601" s="4"/>
      <c r="AL601" s="4"/>
      <c r="AM601" s="4"/>
      <c r="AN601" s="4"/>
      <c r="AO601" s="73"/>
      <c r="AP601" s="122"/>
      <c r="AQ601" s="7" t="s">
        <v>491</v>
      </c>
      <c r="AR601" s="7"/>
      <c r="AS601" s="7"/>
      <c r="AT601" s="7"/>
      <c r="AU601" s="7"/>
      <c r="AV601" s="7"/>
      <c r="AW601" s="7"/>
      <c r="AX601" s="7"/>
      <c r="AY601" s="7"/>
      <c r="AZ601" s="7"/>
      <c r="BA601" s="7"/>
      <c r="BB601" s="7"/>
      <c r="BC601" s="7"/>
      <c r="BD601" s="7"/>
      <c r="BE601" s="7"/>
      <c r="BF601" s="7"/>
      <c r="BG601" s="7"/>
      <c r="BH601" s="7"/>
      <c r="BI601" s="7"/>
      <c r="BJ601" s="7"/>
      <c r="BK601" s="7"/>
      <c r="BL601" s="13"/>
      <c r="BM601" s="13"/>
      <c r="BN601" s="13"/>
      <c r="BO601" s="13"/>
      <c r="BP601" s="13"/>
      <c r="BQ601" s="13"/>
      <c r="BR601" s="13"/>
      <c r="BS601" s="13"/>
      <c r="BT601" s="13"/>
      <c r="BU601" s="13"/>
      <c r="BV601" s="7"/>
      <c r="BX601" s="127"/>
    </row>
    <row r="602" spans="2:76" ht="27" customHeight="1">
      <c r="B602" s="164"/>
      <c r="C602" s="4"/>
      <c r="AI602" s="4"/>
      <c r="AJ602" s="4"/>
      <c r="AK602" s="4"/>
      <c r="AL602" s="4"/>
      <c r="AM602" s="4"/>
      <c r="AN602" s="4"/>
      <c r="AO602" s="73"/>
      <c r="AP602" s="122"/>
      <c r="AQ602" s="7" t="s">
        <v>492</v>
      </c>
      <c r="AR602" s="7"/>
      <c r="AS602" s="7"/>
      <c r="AT602" s="7"/>
      <c r="AU602" s="7"/>
      <c r="AV602" s="7"/>
      <c r="AW602" s="7"/>
      <c r="AX602" s="7"/>
      <c r="AY602" s="7"/>
      <c r="AZ602" s="7"/>
      <c r="BA602" s="7"/>
      <c r="BB602" s="7"/>
      <c r="BC602" s="7"/>
      <c r="BD602" s="7"/>
      <c r="BE602" s="7"/>
      <c r="BF602" s="7"/>
      <c r="BG602" s="7"/>
      <c r="BH602" s="7"/>
      <c r="BI602" s="7"/>
      <c r="BJ602" s="7"/>
      <c r="BK602" s="7"/>
      <c r="BL602" s="13"/>
      <c r="BM602" s="13"/>
      <c r="BN602" s="13"/>
      <c r="BO602" s="13"/>
      <c r="BP602" s="13"/>
      <c r="BQ602" s="13"/>
      <c r="BR602" s="13"/>
      <c r="BS602" s="13"/>
      <c r="BT602" s="13"/>
      <c r="BU602" s="13"/>
      <c r="BV602" s="7"/>
      <c r="BX602" s="127"/>
    </row>
    <row r="603" spans="2:87" ht="27" customHeight="1">
      <c r="B603" s="164"/>
      <c r="C603" s="4"/>
      <c r="AI603" s="4"/>
      <c r="AJ603" s="4"/>
      <c r="AK603" s="4"/>
      <c r="AL603" s="4"/>
      <c r="AM603" s="4"/>
      <c r="AN603" s="4"/>
      <c r="AO603" s="73"/>
      <c r="AP603" s="122"/>
      <c r="AQ603" s="76" t="str">
        <f>AQ115</f>
        <v>□</v>
      </c>
      <c r="AR603" s="7" t="s">
        <v>506</v>
      </c>
      <c r="AS603" s="7"/>
      <c r="AT603" s="7"/>
      <c r="AU603" s="7"/>
      <c r="AV603" s="7"/>
      <c r="AW603" s="7"/>
      <c r="AX603" s="7"/>
      <c r="AY603" s="7"/>
      <c r="AZ603" s="7"/>
      <c r="BA603" s="7"/>
      <c r="BB603" s="7"/>
      <c r="BC603" s="7"/>
      <c r="BD603" s="7"/>
      <c r="BE603" s="7"/>
      <c r="BF603" s="7"/>
      <c r="BG603" s="7"/>
      <c r="BH603" s="7"/>
      <c r="BI603" s="7"/>
      <c r="BJ603" s="7"/>
      <c r="BK603" s="7"/>
      <c r="BL603" s="13"/>
      <c r="BM603" s="13"/>
      <c r="BN603" s="13"/>
      <c r="BO603" s="13"/>
      <c r="BP603" s="13"/>
      <c r="BQ603" s="13"/>
      <c r="BR603" s="13"/>
      <c r="BS603" s="13"/>
      <c r="BT603" s="13"/>
      <c r="BU603" s="7"/>
      <c r="BV603" s="7"/>
      <c r="BW603" s="8"/>
      <c r="BX603" s="127"/>
      <c r="CI603" s="4"/>
    </row>
    <row r="604" spans="2:76" ht="27" customHeight="1">
      <c r="B604" s="164"/>
      <c r="C604" s="4"/>
      <c r="AI604" s="4"/>
      <c r="AJ604" s="4"/>
      <c r="AK604" s="4"/>
      <c r="AL604" s="4"/>
      <c r="AM604" s="4"/>
      <c r="AN604" s="4"/>
      <c r="AO604" s="73"/>
      <c r="AP604" s="122"/>
      <c r="AQ604" s="7"/>
      <c r="AR604" s="7" t="s">
        <v>259</v>
      </c>
      <c r="AS604" s="7"/>
      <c r="AT604" s="7"/>
      <c r="AU604" s="7"/>
      <c r="AV604" s="355">
        <f>IF(AV116="","",AV116)</f>
      </c>
      <c r="AW604" s="355">
        <f>IF('確認申請書'!I667="","",'確認申請書'!I667)</f>
      </c>
      <c r="AX604" s="355">
        <f>IF('確認申請書'!J667="","",'確認申請書'!J667)</f>
      </c>
      <c r="AY604" s="355">
        <f>IF('確認申請書'!K667="","",'確認申請書'!K667)</f>
      </c>
      <c r="AZ604" s="355">
        <f>IF('確認申請書'!L667="","",'確認申請書'!L667)</f>
      </c>
      <c r="BA604" s="355">
        <f>IF('確認申請書'!M667="","",'確認申請書'!M667)</f>
      </c>
      <c r="BB604" s="355">
        <f>IF('確認申請書'!N667="","",'確認申請書'!N667)</f>
      </c>
      <c r="BC604" s="355">
        <f>IF('確認申請書'!O667="","",'確認申請書'!O667)</f>
      </c>
      <c r="BD604" s="355">
        <f>IF('確認申請書'!P667="","",'確認申請書'!P667)</f>
      </c>
      <c r="BE604" s="355">
        <f>IF('確認申請書'!Q667="","",'確認申請書'!Q667)</f>
      </c>
      <c r="BF604" s="355">
        <f>IF('確認申請書'!R667="","",'確認申請書'!R667)</f>
      </c>
      <c r="BG604" s="355">
        <f>IF('確認申請書'!S667="","",'確認申請書'!S667)</f>
      </c>
      <c r="BH604" s="355">
        <f>IF('確認申請書'!T667="","",'確認申請書'!T667)</f>
      </c>
      <c r="BI604" s="355">
        <f>IF('確認申請書'!U667="","",'確認申請書'!U667)</f>
      </c>
      <c r="BJ604" s="7"/>
      <c r="BK604" s="7"/>
      <c r="BL604" s="13"/>
      <c r="BM604" s="13"/>
      <c r="BN604" s="13"/>
      <c r="BO604" s="13"/>
      <c r="BP604" s="13"/>
      <c r="BQ604" s="13"/>
      <c r="BR604" s="13"/>
      <c r="BS604" s="13"/>
      <c r="BT604" s="13"/>
      <c r="BU604" s="13"/>
      <c r="BV604" s="7"/>
      <c r="BX604" s="127"/>
    </row>
    <row r="605" spans="2:76" ht="27" customHeight="1">
      <c r="B605" s="164"/>
      <c r="C605" s="4"/>
      <c r="AI605" s="4"/>
      <c r="AJ605" s="4"/>
      <c r="AK605" s="4"/>
      <c r="AL605" s="4"/>
      <c r="AM605" s="4"/>
      <c r="AN605" s="4"/>
      <c r="AO605" s="73"/>
      <c r="AP605" s="122"/>
      <c r="AQ605" s="7"/>
      <c r="AR605" s="7" t="s">
        <v>494</v>
      </c>
      <c r="AS605" s="7"/>
      <c r="AT605" s="7"/>
      <c r="AU605" s="7"/>
      <c r="AV605" s="7" t="s">
        <v>495</v>
      </c>
      <c r="AW605" s="7"/>
      <c r="AX605" s="7"/>
      <c r="AY605" s="7"/>
      <c r="AZ605" s="7"/>
      <c r="BA605" s="7"/>
      <c r="BB605" s="7"/>
      <c r="BC605" s="7"/>
      <c r="BD605" s="7"/>
      <c r="BE605" s="7" t="s">
        <v>143</v>
      </c>
      <c r="BF605" s="351">
        <f>IF(BF117="","",BF117)</f>
      </c>
      <c r="BG605" s="356">
        <f>IF('確認申請書'!S668="","",'確認申請書'!S668)</f>
      </c>
      <c r="BH605" s="356">
        <f>IF('確認申請書'!T668="","",'確認申請書'!T668)</f>
      </c>
      <c r="BI605" s="7" t="s">
        <v>113</v>
      </c>
      <c r="BJ605" s="7"/>
      <c r="BK605" s="7"/>
      <c r="BL605" s="13"/>
      <c r="BM605" s="13"/>
      <c r="BN605" s="13"/>
      <c r="BO605" s="13"/>
      <c r="BP605" s="13"/>
      <c r="BQ605" s="13"/>
      <c r="BR605" s="13"/>
      <c r="BS605" s="13"/>
      <c r="BT605" s="13"/>
      <c r="BU605" s="13"/>
      <c r="BV605" s="7"/>
      <c r="BX605" s="127"/>
    </row>
    <row r="606" spans="2:87" ht="27" customHeight="1">
      <c r="B606" s="164"/>
      <c r="C606" s="4"/>
      <c r="AI606" s="4"/>
      <c r="AJ606" s="4"/>
      <c r="AK606" s="4"/>
      <c r="AL606" s="4"/>
      <c r="AM606" s="4"/>
      <c r="AN606" s="4"/>
      <c r="AO606" s="73"/>
      <c r="AP606" s="122"/>
      <c r="AQ606" s="76" t="str">
        <f>AQ118</f>
        <v>□</v>
      </c>
      <c r="AR606" s="7" t="s">
        <v>507</v>
      </c>
      <c r="AS606" s="7"/>
      <c r="AT606" s="7"/>
      <c r="AU606" s="7"/>
      <c r="AV606" s="7"/>
      <c r="AW606" s="7"/>
      <c r="AX606" s="7"/>
      <c r="AY606" s="7"/>
      <c r="AZ606" s="7"/>
      <c r="BA606" s="7"/>
      <c r="BB606" s="7"/>
      <c r="BC606" s="7"/>
      <c r="BD606" s="7"/>
      <c r="BE606" s="7"/>
      <c r="BF606" s="7"/>
      <c r="BG606" s="7"/>
      <c r="BH606" s="7"/>
      <c r="BI606" s="7"/>
      <c r="BJ606" s="7"/>
      <c r="BK606" s="7"/>
      <c r="BL606" s="13"/>
      <c r="BM606" s="13"/>
      <c r="BN606" s="13"/>
      <c r="BO606" s="13"/>
      <c r="BP606" s="13"/>
      <c r="BQ606" s="13"/>
      <c r="BR606" s="13"/>
      <c r="BS606" s="13"/>
      <c r="BT606" s="13"/>
      <c r="BU606" s="7"/>
      <c r="BV606" s="7"/>
      <c r="BW606" s="8"/>
      <c r="BX606" s="127"/>
      <c r="CI606" s="4"/>
    </row>
    <row r="607" spans="2:76" ht="27" customHeight="1">
      <c r="B607" s="164"/>
      <c r="C607" s="4"/>
      <c r="AI607" s="4"/>
      <c r="AJ607" s="4"/>
      <c r="AK607" s="4"/>
      <c r="AL607" s="4"/>
      <c r="AM607" s="4"/>
      <c r="AN607" s="4"/>
      <c r="AO607" s="73"/>
      <c r="AP607" s="122"/>
      <c r="AQ607" s="7"/>
      <c r="AR607" s="7" t="s">
        <v>259</v>
      </c>
      <c r="AS607" s="7"/>
      <c r="AT607" s="7"/>
      <c r="AU607" s="7"/>
      <c r="AV607" s="355">
        <f>IF(AV119="","",AV119)</f>
      </c>
      <c r="AW607" s="355">
        <f>IF('確認申請書'!I670="","",'確認申請書'!I670)</f>
      </c>
      <c r="AX607" s="355">
        <f>IF('確認申請書'!J670="","",'確認申請書'!J670)</f>
      </c>
      <c r="AY607" s="355">
        <f>IF('確認申請書'!K670="","",'確認申請書'!K670)</f>
      </c>
      <c r="AZ607" s="355">
        <f>IF('確認申請書'!L670="","",'確認申請書'!L670)</f>
      </c>
      <c r="BA607" s="355">
        <f>IF('確認申請書'!M670="","",'確認申請書'!M670)</f>
      </c>
      <c r="BB607" s="355">
        <f>IF('確認申請書'!N670="","",'確認申請書'!N670)</f>
      </c>
      <c r="BC607" s="355">
        <f>IF('確認申請書'!O670="","",'確認申請書'!O670)</f>
      </c>
      <c r="BD607" s="355">
        <f>IF('確認申請書'!P670="","",'確認申請書'!P670)</f>
      </c>
      <c r="BE607" s="355">
        <f>IF('確認申請書'!Q670="","",'確認申請書'!Q670)</f>
      </c>
      <c r="BF607" s="355">
        <f>IF('確認申請書'!R670="","",'確認申請書'!R670)</f>
      </c>
      <c r="BG607" s="355">
        <f>IF('確認申請書'!S670="","",'確認申請書'!S670)</f>
      </c>
      <c r="BH607" s="355">
        <f>IF('確認申請書'!T670="","",'確認申請書'!T670)</f>
      </c>
      <c r="BI607" s="355">
        <f>IF('確認申請書'!U670="","",'確認申請書'!U670)</f>
      </c>
      <c r="BJ607" s="7"/>
      <c r="BK607" s="7"/>
      <c r="BL607" s="13"/>
      <c r="BM607" s="13"/>
      <c r="BN607" s="13"/>
      <c r="BO607" s="13"/>
      <c r="BP607" s="13"/>
      <c r="BQ607" s="13"/>
      <c r="BR607" s="13"/>
      <c r="BS607" s="13"/>
      <c r="BT607" s="13"/>
      <c r="BU607" s="13"/>
      <c r="BV607" s="7"/>
      <c r="BX607" s="127"/>
    </row>
    <row r="608" spans="2:76" ht="27" customHeight="1">
      <c r="B608" s="164"/>
      <c r="C608" s="4"/>
      <c r="AI608" s="4"/>
      <c r="AJ608" s="4"/>
      <c r="AK608" s="4"/>
      <c r="AL608" s="4"/>
      <c r="AM608" s="4"/>
      <c r="AN608" s="4"/>
      <c r="AO608" s="73"/>
      <c r="AP608" s="122"/>
      <c r="AQ608" s="7"/>
      <c r="AR608" s="7" t="s">
        <v>494</v>
      </c>
      <c r="AS608" s="7"/>
      <c r="AT608" s="7"/>
      <c r="AU608" s="7"/>
      <c r="AV608" s="7" t="s">
        <v>495</v>
      </c>
      <c r="AW608" s="7"/>
      <c r="AX608" s="7"/>
      <c r="AY608" s="7"/>
      <c r="AZ608" s="7"/>
      <c r="BA608" s="7"/>
      <c r="BB608" s="7"/>
      <c r="BC608" s="7"/>
      <c r="BD608" s="7"/>
      <c r="BE608" s="7" t="s">
        <v>143</v>
      </c>
      <c r="BF608" s="351">
        <f>IF(BF120="","",BF120)</f>
      </c>
      <c r="BG608" s="356">
        <f>IF('確認申請書'!S671="","",'確認申請書'!S671)</f>
      </c>
      <c r="BH608" s="356">
        <f>IF('確認申請書'!T671="","",'確認申請書'!T671)</f>
      </c>
      <c r="BI608" s="7" t="s">
        <v>113</v>
      </c>
      <c r="BJ608" s="7"/>
      <c r="BK608" s="7"/>
      <c r="BL608" s="13"/>
      <c r="BM608" s="13"/>
      <c r="BN608" s="13"/>
      <c r="BO608" s="13"/>
      <c r="BP608" s="13"/>
      <c r="BQ608" s="13"/>
      <c r="BR608" s="13"/>
      <c r="BS608" s="13"/>
      <c r="BT608" s="13"/>
      <c r="BU608" s="13"/>
      <c r="BV608" s="7"/>
      <c r="BX608" s="127"/>
    </row>
    <row r="609" spans="2:76" ht="27" customHeight="1">
      <c r="B609" s="164"/>
      <c r="C609" s="4"/>
      <c r="AI609" s="4"/>
      <c r="AJ609" s="4"/>
      <c r="AK609" s="4"/>
      <c r="AL609" s="4"/>
      <c r="AM609" s="4"/>
      <c r="AN609" s="4"/>
      <c r="AO609" s="73"/>
      <c r="AP609" s="122"/>
      <c r="AQ609" s="76" t="str">
        <f>AQ121</f>
        <v>□</v>
      </c>
      <c r="AR609" s="7" t="s">
        <v>508</v>
      </c>
      <c r="AS609" s="7"/>
      <c r="AT609" s="7"/>
      <c r="AU609" s="7"/>
      <c r="AV609" s="7"/>
      <c r="AW609" s="7"/>
      <c r="AX609" s="7"/>
      <c r="AY609" s="7"/>
      <c r="AZ609" s="7"/>
      <c r="BA609" s="7"/>
      <c r="BB609" s="7"/>
      <c r="BC609" s="7"/>
      <c r="BD609" s="7"/>
      <c r="BE609" s="7"/>
      <c r="BF609" s="7"/>
      <c r="BG609" s="7"/>
      <c r="BH609" s="7"/>
      <c r="BI609" s="7"/>
      <c r="BJ609" s="7"/>
      <c r="BK609" s="7"/>
      <c r="BL609" s="13"/>
      <c r="BM609" s="13"/>
      <c r="BN609" s="13"/>
      <c r="BO609" s="13"/>
      <c r="BP609" s="13"/>
      <c r="BQ609" s="13"/>
      <c r="BR609" s="13"/>
      <c r="BS609" s="13"/>
      <c r="BT609" s="13"/>
      <c r="BU609" s="13"/>
      <c r="BV609" s="7"/>
      <c r="BX609" s="127"/>
    </row>
    <row r="610" spans="2:76" ht="27" customHeight="1">
      <c r="B610" s="164"/>
      <c r="C610" s="4"/>
      <c r="AI610" s="4"/>
      <c r="AJ610" s="4"/>
      <c r="AK610" s="4"/>
      <c r="AL610" s="4"/>
      <c r="AM610" s="4"/>
      <c r="AN610" s="4"/>
      <c r="AO610" s="73"/>
      <c r="AP610" s="122"/>
      <c r="AQ610" s="7"/>
      <c r="AR610" s="7" t="s">
        <v>259</v>
      </c>
      <c r="AS610" s="7"/>
      <c r="AT610" s="7"/>
      <c r="AU610" s="7"/>
      <c r="AV610" s="355">
        <f>IF(AV122="","",AV122)</f>
      </c>
      <c r="AW610" s="355">
        <f>IF('確認申請書'!I673="","",'確認申請書'!I673)</f>
      </c>
      <c r="AX610" s="355">
        <f>IF('確認申請書'!J673="","",'確認申請書'!J673)</f>
      </c>
      <c r="AY610" s="355">
        <f>IF('確認申請書'!K673="","",'確認申請書'!K673)</f>
      </c>
      <c r="AZ610" s="355">
        <f>IF('確認申請書'!L673="","",'確認申請書'!L673)</f>
      </c>
      <c r="BA610" s="355">
        <f>IF('確認申請書'!M673="","",'確認申請書'!M673)</f>
      </c>
      <c r="BB610" s="355">
        <f>IF('確認申請書'!N673="","",'確認申請書'!N673)</f>
      </c>
      <c r="BC610" s="355">
        <f>IF('確認申請書'!O673="","",'確認申請書'!O673)</f>
      </c>
      <c r="BD610" s="355">
        <f>IF('確認申請書'!P673="","",'確認申請書'!P673)</f>
      </c>
      <c r="BE610" s="355">
        <f>IF('確認申請書'!Q673="","",'確認申請書'!Q673)</f>
      </c>
      <c r="BF610" s="355">
        <f>IF('確認申請書'!R673="","",'確認申請書'!R673)</f>
      </c>
      <c r="BG610" s="355">
        <f>IF('確認申請書'!S673="","",'確認申請書'!S673)</f>
      </c>
      <c r="BH610" s="355">
        <f>IF('確認申請書'!T673="","",'確認申請書'!T673)</f>
      </c>
      <c r="BI610" s="355">
        <f>IF('確認申請書'!U673="","",'確認申請書'!U673)</f>
      </c>
      <c r="BJ610" s="7"/>
      <c r="BK610" s="7"/>
      <c r="BL610" s="13"/>
      <c r="BM610" s="13"/>
      <c r="BN610" s="13"/>
      <c r="BO610" s="13"/>
      <c r="BP610" s="13"/>
      <c r="BQ610" s="13"/>
      <c r="BR610" s="13"/>
      <c r="BS610" s="13"/>
      <c r="BT610" s="13"/>
      <c r="BU610" s="13"/>
      <c r="BV610" s="7"/>
      <c r="BX610" s="127"/>
    </row>
    <row r="611" spans="2:76" ht="27" customHeight="1">
      <c r="B611" s="164"/>
      <c r="C611" s="4"/>
      <c r="AI611" s="4"/>
      <c r="AJ611" s="4"/>
      <c r="AK611" s="4"/>
      <c r="AL611" s="4"/>
      <c r="AM611" s="4"/>
      <c r="AN611" s="4"/>
      <c r="AO611" s="73"/>
      <c r="AP611" s="122"/>
      <c r="AQ611" s="7"/>
      <c r="AR611" s="7" t="s">
        <v>494</v>
      </c>
      <c r="AS611" s="7"/>
      <c r="AT611" s="7"/>
      <c r="AU611" s="7"/>
      <c r="AV611" s="7" t="s">
        <v>496</v>
      </c>
      <c r="AW611" s="7"/>
      <c r="AX611" s="7"/>
      <c r="AY611" s="7"/>
      <c r="AZ611" s="7"/>
      <c r="BA611" s="7"/>
      <c r="BB611" s="7"/>
      <c r="BC611" s="7"/>
      <c r="BD611" s="7"/>
      <c r="BE611" s="7" t="s">
        <v>143</v>
      </c>
      <c r="BF611" s="351">
        <f>IF(BF123="","",BF123)</f>
      </c>
      <c r="BG611" s="356">
        <f>IF('確認申請書'!S674="","",'確認申請書'!S674)</f>
      </c>
      <c r="BH611" s="356">
        <f>IF('確認申請書'!T674="","",'確認申請書'!T674)</f>
      </c>
      <c r="BI611" s="7" t="s">
        <v>113</v>
      </c>
      <c r="BJ611" s="7"/>
      <c r="BK611" s="7"/>
      <c r="BL611" s="13"/>
      <c r="BM611" s="13"/>
      <c r="BN611" s="13"/>
      <c r="BO611" s="13"/>
      <c r="BP611" s="13"/>
      <c r="BQ611" s="13"/>
      <c r="BR611" s="13"/>
      <c r="BS611" s="13"/>
      <c r="BT611" s="13"/>
      <c r="BU611" s="13"/>
      <c r="BV611" s="7"/>
      <c r="BX611" s="127"/>
    </row>
    <row r="612" spans="2:76" ht="27" customHeight="1">
      <c r="B612" s="164"/>
      <c r="C612" s="4"/>
      <c r="AI612" s="4"/>
      <c r="AJ612" s="4"/>
      <c r="AK612" s="4"/>
      <c r="AL612" s="4"/>
      <c r="AM612" s="4"/>
      <c r="AN612" s="4"/>
      <c r="AO612" s="73"/>
      <c r="AP612" s="122"/>
      <c r="AQ612" s="76" t="str">
        <f>AQ124</f>
        <v>□</v>
      </c>
      <c r="AR612" s="7" t="s">
        <v>509</v>
      </c>
      <c r="AS612" s="7"/>
      <c r="AT612" s="7"/>
      <c r="AU612" s="7"/>
      <c r="AV612" s="7"/>
      <c r="AW612" s="7"/>
      <c r="AX612" s="7"/>
      <c r="AY612" s="7"/>
      <c r="AZ612" s="7"/>
      <c r="BA612" s="7"/>
      <c r="BB612" s="7"/>
      <c r="BC612" s="7"/>
      <c r="BD612" s="7"/>
      <c r="BE612" s="7"/>
      <c r="BF612" s="7"/>
      <c r="BG612" s="7"/>
      <c r="BH612" s="7"/>
      <c r="BI612" s="7"/>
      <c r="BJ612" s="7"/>
      <c r="BK612" s="7"/>
      <c r="BL612" s="13"/>
      <c r="BM612" s="13"/>
      <c r="BN612" s="13"/>
      <c r="BO612" s="13"/>
      <c r="BP612" s="13"/>
      <c r="BQ612" s="13"/>
      <c r="BR612" s="13"/>
      <c r="BS612" s="13"/>
      <c r="BT612" s="13"/>
      <c r="BU612" s="13"/>
      <c r="BV612" s="7"/>
      <c r="BX612" s="127"/>
    </row>
    <row r="613" spans="2:76" ht="27" customHeight="1">
      <c r="B613" s="164"/>
      <c r="C613" s="4"/>
      <c r="AI613" s="4"/>
      <c r="AJ613" s="4"/>
      <c r="AK613" s="4"/>
      <c r="AL613" s="4"/>
      <c r="AM613" s="4"/>
      <c r="AN613" s="4"/>
      <c r="AO613" s="73"/>
      <c r="AP613" s="122"/>
      <c r="AQ613" s="7"/>
      <c r="AR613" s="7" t="s">
        <v>259</v>
      </c>
      <c r="AS613" s="7"/>
      <c r="AT613" s="7"/>
      <c r="AU613" s="7"/>
      <c r="AV613" s="355">
        <f>IF(AV125="","",AV125)</f>
      </c>
      <c r="AW613" s="355">
        <f>IF('確認申請書'!I676="","",'確認申請書'!I676)</f>
      </c>
      <c r="AX613" s="355">
        <f>IF('確認申請書'!J676="","",'確認申請書'!J676)</f>
      </c>
      <c r="AY613" s="355">
        <f>IF('確認申請書'!K676="","",'確認申請書'!K676)</f>
      </c>
      <c r="AZ613" s="355">
        <f>IF('確認申請書'!L676="","",'確認申請書'!L676)</f>
      </c>
      <c r="BA613" s="355">
        <f>IF('確認申請書'!M676="","",'確認申請書'!M676)</f>
      </c>
      <c r="BB613" s="355">
        <f>IF('確認申請書'!N676="","",'確認申請書'!N676)</f>
      </c>
      <c r="BC613" s="355">
        <f>IF('確認申請書'!O676="","",'確認申請書'!O676)</f>
      </c>
      <c r="BD613" s="355">
        <f>IF('確認申請書'!P676="","",'確認申請書'!P676)</f>
      </c>
      <c r="BE613" s="355">
        <f>IF('確認申請書'!Q676="","",'確認申請書'!Q676)</f>
      </c>
      <c r="BF613" s="355">
        <f>IF('確認申請書'!R676="","",'確認申請書'!R676)</f>
      </c>
      <c r="BG613" s="355">
        <f>IF('確認申請書'!S676="","",'確認申請書'!S676)</f>
      </c>
      <c r="BH613" s="355">
        <f>IF('確認申請書'!T676="","",'確認申請書'!T676)</f>
      </c>
      <c r="BI613" s="355">
        <f>IF('確認申請書'!U676="","",'確認申請書'!U676)</f>
      </c>
      <c r="BJ613" s="7"/>
      <c r="BK613" s="7"/>
      <c r="BL613" s="13"/>
      <c r="BM613" s="13"/>
      <c r="BN613" s="13"/>
      <c r="BO613" s="13"/>
      <c r="BP613" s="13"/>
      <c r="BQ613" s="13"/>
      <c r="BR613" s="13"/>
      <c r="BS613" s="13"/>
      <c r="BT613" s="13"/>
      <c r="BU613" s="13"/>
      <c r="BV613" s="7"/>
      <c r="BX613" s="127"/>
    </row>
    <row r="614" spans="2:76" ht="27" customHeight="1">
      <c r="B614" s="164"/>
      <c r="C614" s="4"/>
      <c r="AI614" s="4"/>
      <c r="AJ614" s="4"/>
      <c r="AK614" s="4"/>
      <c r="AL614" s="4"/>
      <c r="AM614" s="4"/>
      <c r="AN614" s="4"/>
      <c r="AO614" s="73"/>
      <c r="AP614" s="122"/>
      <c r="AQ614" s="7"/>
      <c r="AR614" s="7" t="s">
        <v>494</v>
      </c>
      <c r="AS614" s="7"/>
      <c r="AT614" s="7"/>
      <c r="AU614" s="7"/>
      <c r="AV614" s="7" t="s">
        <v>496</v>
      </c>
      <c r="AW614" s="7"/>
      <c r="AX614" s="7"/>
      <c r="AY614" s="7"/>
      <c r="AZ614" s="7"/>
      <c r="BA614" s="7"/>
      <c r="BB614" s="7"/>
      <c r="BC614" s="7"/>
      <c r="BD614" s="7"/>
      <c r="BE614" s="7" t="s">
        <v>143</v>
      </c>
      <c r="BF614" s="351">
        <f>IF(BF126="","",BF126)</f>
      </c>
      <c r="BG614" s="356">
        <f>IF('確認申請書'!S677="","",'確認申請書'!S677)</f>
      </c>
      <c r="BH614" s="356">
        <f>IF('確認申請書'!T677="","",'確認申請書'!T677)</f>
      </c>
      <c r="BI614" s="7" t="s">
        <v>113</v>
      </c>
      <c r="BJ614" s="7"/>
      <c r="BK614" s="7"/>
      <c r="BL614" s="13"/>
      <c r="BM614" s="13"/>
      <c r="BN614" s="13"/>
      <c r="BO614" s="13"/>
      <c r="BP614" s="13"/>
      <c r="BQ614" s="13"/>
      <c r="BR614" s="13"/>
      <c r="BS614" s="13"/>
      <c r="BT614" s="13"/>
      <c r="BU614" s="13"/>
      <c r="BV614" s="7"/>
      <c r="BX614" s="127"/>
    </row>
    <row r="615" spans="2:76" ht="7.5" customHeight="1">
      <c r="B615" s="164"/>
      <c r="C615" s="4"/>
      <c r="AI615" s="4"/>
      <c r="AJ615" s="4"/>
      <c r="AK615" s="4"/>
      <c r="AL615" s="4"/>
      <c r="AM615" s="4"/>
      <c r="AN615" s="4"/>
      <c r="AO615" s="99"/>
      <c r="AP615" s="124"/>
      <c r="AQ615" s="60"/>
      <c r="AR615" s="60"/>
      <c r="AS615" s="60"/>
      <c r="AT615" s="60"/>
      <c r="AU615" s="60"/>
      <c r="AV615" s="60"/>
      <c r="AW615" s="60"/>
      <c r="AX615" s="60"/>
      <c r="AY615" s="60"/>
      <c r="AZ615" s="100"/>
      <c r="BA615" s="100"/>
      <c r="BB615" s="101"/>
      <c r="BC615" s="101"/>
      <c r="BD615" s="101"/>
      <c r="BE615" s="101"/>
      <c r="BF615" s="101"/>
      <c r="BG615" s="101"/>
      <c r="BH615" s="101"/>
      <c r="BI615" s="101"/>
      <c r="BJ615" s="101"/>
      <c r="BK615" s="101"/>
      <c r="BL615" s="101"/>
      <c r="BM615" s="101"/>
      <c r="BN615" s="101"/>
      <c r="BO615" s="101"/>
      <c r="BP615" s="101"/>
      <c r="BQ615" s="101"/>
      <c r="BR615" s="101"/>
      <c r="BS615" s="101"/>
      <c r="BT615" s="101"/>
      <c r="BU615" s="101"/>
      <c r="BV615" s="101"/>
      <c r="BX615" s="127"/>
    </row>
    <row r="616" spans="2:76" ht="27" customHeight="1">
      <c r="B616" s="164"/>
      <c r="C616" s="4"/>
      <c r="AI616" s="4"/>
      <c r="AJ616" s="4"/>
      <c r="AK616" s="4"/>
      <c r="AL616" s="4"/>
      <c r="AM616" s="4"/>
      <c r="AN616" s="4"/>
      <c r="AO616" s="99"/>
      <c r="AP616" s="124"/>
      <c r="AQ616" s="13"/>
      <c r="AR616" s="7"/>
      <c r="AS616" s="7"/>
      <c r="AT616" s="7"/>
      <c r="AU616" s="7"/>
      <c r="AV616" s="7"/>
      <c r="AW616" s="7"/>
      <c r="AX616" s="7"/>
      <c r="AY616" s="7"/>
      <c r="AZ616" s="80"/>
      <c r="BA616" s="80"/>
      <c r="BB616" s="81"/>
      <c r="BC616" s="81"/>
      <c r="BD616" s="81"/>
      <c r="BE616" s="81"/>
      <c r="BF616" s="81"/>
      <c r="BG616" s="81"/>
      <c r="BH616" s="81"/>
      <c r="BI616" s="81"/>
      <c r="BJ616" s="81"/>
      <c r="BK616" s="81"/>
      <c r="BL616" s="81"/>
      <c r="BM616" s="81"/>
      <c r="BN616" s="81"/>
      <c r="BO616" s="81"/>
      <c r="BP616" s="81"/>
      <c r="BQ616" s="81"/>
      <c r="BR616" s="81"/>
      <c r="BS616" s="81"/>
      <c r="BT616" s="81"/>
      <c r="BU616" s="81"/>
      <c r="BV616" s="81"/>
      <c r="BX616" s="127"/>
    </row>
    <row r="617" spans="2:76" ht="7.5" customHeight="1">
      <c r="B617" s="164"/>
      <c r="C617" s="4"/>
      <c r="AI617" s="4"/>
      <c r="AJ617" s="4"/>
      <c r="AK617" s="4"/>
      <c r="AL617" s="4"/>
      <c r="AM617" s="4"/>
      <c r="AN617" s="4"/>
      <c r="AO617" s="99"/>
      <c r="AP617" s="124"/>
      <c r="AQ617" s="128"/>
      <c r="AR617" s="128"/>
      <c r="AS617" s="128"/>
      <c r="AT617" s="128"/>
      <c r="AU617" s="128"/>
      <c r="AV617" s="128"/>
      <c r="AW617" s="128"/>
      <c r="AX617" s="128"/>
      <c r="AY617" s="128"/>
      <c r="AZ617" s="132"/>
      <c r="BA617" s="132"/>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28"/>
      <c r="BX617" s="127"/>
    </row>
    <row r="618" spans="1:87" s="13" customFormat="1" ht="27" customHeight="1">
      <c r="A618" s="168"/>
      <c r="B618" s="168"/>
      <c r="AO618" s="72"/>
      <c r="AP618" s="134"/>
      <c r="AQ618" s="49"/>
      <c r="AR618" s="49"/>
      <c r="AS618" s="49"/>
      <c r="AT618" s="49"/>
      <c r="AU618" s="49"/>
      <c r="AV618" s="49"/>
      <c r="AW618" s="49"/>
      <c r="AX618" s="49"/>
      <c r="AY618" s="49"/>
      <c r="AZ618" s="49"/>
      <c r="BA618" s="49"/>
      <c r="BB618" s="49"/>
      <c r="BC618" s="49"/>
      <c r="BD618" s="49"/>
      <c r="BE618" s="49"/>
      <c r="BF618" s="49"/>
      <c r="BG618" s="6" t="s">
        <v>359</v>
      </c>
      <c r="BH618" s="49"/>
      <c r="BI618" s="49"/>
      <c r="BJ618" s="49"/>
      <c r="BK618" s="49"/>
      <c r="BL618" s="49"/>
      <c r="BM618" s="49"/>
      <c r="BN618" s="49"/>
      <c r="BO618" s="49"/>
      <c r="BP618" s="49"/>
      <c r="BQ618" s="49"/>
      <c r="BR618" s="49"/>
      <c r="BS618" s="49"/>
      <c r="BT618" s="49"/>
      <c r="BU618" s="49"/>
      <c r="BV618" s="49"/>
      <c r="BW618" s="50"/>
      <c r="BX618" s="135"/>
      <c r="BY618" s="7"/>
      <c r="BZ618" s="7" t="s">
        <v>500</v>
      </c>
      <c r="CA618" s="7"/>
      <c r="CB618" s="7"/>
      <c r="CC618" s="7"/>
      <c r="CD618" s="7"/>
      <c r="CE618" s="7"/>
      <c r="CF618" s="7"/>
      <c r="CG618" s="7"/>
      <c r="CH618" s="7"/>
      <c r="CI618" s="7"/>
    </row>
    <row r="619" spans="2:76" ht="7.5" customHeight="1">
      <c r="B619" s="164"/>
      <c r="C619" s="4"/>
      <c r="AI619" s="4"/>
      <c r="AJ619" s="4"/>
      <c r="AK619" s="4"/>
      <c r="AL619" s="4"/>
      <c r="AM619" s="4"/>
      <c r="AN619" s="4"/>
      <c r="AO619" s="73"/>
      <c r="AP619" s="137"/>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61"/>
      <c r="BX619" s="143"/>
    </row>
    <row r="620" spans="2:76" ht="27" customHeight="1">
      <c r="B620" s="164"/>
      <c r="C620" s="4"/>
      <c r="AI620" s="4"/>
      <c r="AJ620" s="4"/>
      <c r="AK620" s="4"/>
      <c r="AL620" s="4"/>
      <c r="AM620" s="4"/>
      <c r="AN620" s="4"/>
      <c r="AO620" s="73"/>
      <c r="AP620" s="137"/>
      <c r="AQ620" s="13" t="s">
        <v>670</v>
      </c>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7"/>
      <c r="BX620" s="143"/>
    </row>
    <row r="621" spans="2:76" ht="27" customHeight="1">
      <c r="B621" s="164"/>
      <c r="C621" s="4"/>
      <c r="AI621" s="4"/>
      <c r="AJ621" s="4"/>
      <c r="AK621" s="4"/>
      <c r="AL621" s="4"/>
      <c r="AM621" s="4"/>
      <c r="AN621" s="4"/>
      <c r="AO621" s="73"/>
      <c r="AP621" s="137"/>
      <c r="AQ621" s="13" t="s">
        <v>636</v>
      </c>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7"/>
      <c r="BX621" s="143"/>
    </row>
    <row r="622" spans="2:76" ht="27" customHeight="1">
      <c r="B622" s="164"/>
      <c r="C622" s="4"/>
      <c r="AI622" s="4"/>
      <c r="AJ622" s="4"/>
      <c r="AK622" s="4"/>
      <c r="AL622" s="4"/>
      <c r="AM622" s="4"/>
      <c r="AN622" s="4"/>
      <c r="AO622" s="73"/>
      <c r="AP622" s="137"/>
      <c r="AQ622" s="13"/>
      <c r="AR622" s="13" t="s">
        <v>259</v>
      </c>
      <c r="AS622" s="13"/>
      <c r="AT622" s="13"/>
      <c r="AU622" s="13"/>
      <c r="AV622" s="13"/>
      <c r="AW622" s="13"/>
      <c r="AX622" s="13"/>
      <c r="AY622" s="13"/>
      <c r="AZ622" s="339">
        <f aca="true" t="shared" si="7" ref="AZ622:AZ627">IF(AZ134="","",AZ134)</f>
      </c>
      <c r="BA622" s="339"/>
      <c r="BB622" s="339"/>
      <c r="BC622" s="339"/>
      <c r="BD622" s="339"/>
      <c r="BE622" s="339"/>
      <c r="BF622" s="339"/>
      <c r="BG622" s="339"/>
      <c r="BH622" s="339"/>
      <c r="BI622" s="339"/>
      <c r="BJ622" s="339"/>
      <c r="BK622" s="339"/>
      <c r="BL622" s="339"/>
      <c r="BM622" s="339"/>
      <c r="BN622" s="339"/>
      <c r="BO622" s="339"/>
      <c r="BP622" s="339"/>
      <c r="BQ622" s="339"/>
      <c r="BR622" s="339"/>
      <c r="BS622" s="339"/>
      <c r="BT622" s="339"/>
      <c r="BU622" s="339"/>
      <c r="BV622" s="339"/>
      <c r="BX622" s="143"/>
    </row>
    <row r="623" spans="2:76" ht="27" customHeight="1">
      <c r="B623" s="164"/>
      <c r="C623" s="4"/>
      <c r="AI623" s="4"/>
      <c r="AJ623" s="4"/>
      <c r="AK623" s="4"/>
      <c r="AL623" s="4"/>
      <c r="AM623" s="4"/>
      <c r="AN623" s="4"/>
      <c r="AO623" s="73"/>
      <c r="AP623" s="137"/>
      <c r="AQ623" s="13"/>
      <c r="AR623" s="13" t="s">
        <v>260</v>
      </c>
      <c r="AS623" s="13"/>
      <c r="AT623" s="13"/>
      <c r="AU623" s="13"/>
      <c r="AV623" s="13"/>
      <c r="AW623" s="13"/>
      <c r="AX623" s="13"/>
      <c r="AY623" s="13"/>
      <c r="AZ623" s="339">
        <f t="shared" si="7"/>
      </c>
      <c r="BA623" s="339"/>
      <c r="BB623" s="339"/>
      <c r="BC623" s="339"/>
      <c r="BD623" s="339"/>
      <c r="BE623" s="339"/>
      <c r="BF623" s="339"/>
      <c r="BG623" s="339"/>
      <c r="BH623" s="339"/>
      <c r="BI623" s="339"/>
      <c r="BJ623" s="339"/>
      <c r="BK623" s="339"/>
      <c r="BL623" s="339"/>
      <c r="BM623" s="339"/>
      <c r="BN623" s="339"/>
      <c r="BO623" s="339"/>
      <c r="BP623" s="339"/>
      <c r="BQ623" s="339"/>
      <c r="BR623" s="339"/>
      <c r="BS623" s="339"/>
      <c r="BT623" s="339"/>
      <c r="BU623" s="339"/>
      <c r="BV623" s="339"/>
      <c r="BX623" s="143"/>
    </row>
    <row r="624" spans="2:76" ht="27" customHeight="1">
      <c r="B624" s="164"/>
      <c r="C624" s="4"/>
      <c r="AI624" s="4"/>
      <c r="AJ624" s="4"/>
      <c r="AK624" s="4"/>
      <c r="AL624" s="4"/>
      <c r="AM624" s="4"/>
      <c r="AN624" s="4"/>
      <c r="AO624" s="73"/>
      <c r="AP624" s="137"/>
      <c r="AQ624" s="13"/>
      <c r="AR624" s="13" t="s">
        <v>261</v>
      </c>
      <c r="AS624" s="13"/>
      <c r="AT624" s="13"/>
      <c r="AU624" s="13"/>
      <c r="AV624" s="13"/>
      <c r="AW624" s="13"/>
      <c r="AX624" s="13"/>
      <c r="AY624" s="13"/>
      <c r="AZ624" s="339">
        <f t="shared" si="7"/>
      </c>
      <c r="BA624" s="339"/>
      <c r="BB624" s="339"/>
      <c r="BC624" s="339"/>
      <c r="BD624" s="339"/>
      <c r="BE624" s="339"/>
      <c r="BF624" s="339"/>
      <c r="BG624" s="339"/>
      <c r="BH624" s="339"/>
      <c r="BI624" s="339"/>
      <c r="BJ624" s="339"/>
      <c r="BK624" s="339"/>
      <c r="BL624" s="339"/>
      <c r="BM624" s="339"/>
      <c r="BN624" s="339"/>
      <c r="BO624" s="339"/>
      <c r="BP624" s="339"/>
      <c r="BQ624" s="339"/>
      <c r="BR624" s="339"/>
      <c r="BS624" s="339"/>
      <c r="BT624" s="339"/>
      <c r="BU624" s="339"/>
      <c r="BV624" s="339"/>
      <c r="BX624" s="143"/>
    </row>
    <row r="625" spans="2:76" ht="27" customHeight="1">
      <c r="B625" s="164"/>
      <c r="C625" s="4"/>
      <c r="AI625" s="4"/>
      <c r="AJ625" s="4"/>
      <c r="AK625" s="4"/>
      <c r="AL625" s="4"/>
      <c r="AM625" s="4"/>
      <c r="AN625" s="4"/>
      <c r="AO625" s="73"/>
      <c r="AP625" s="137"/>
      <c r="AQ625" s="13"/>
      <c r="AR625" s="13" t="s">
        <v>262</v>
      </c>
      <c r="AS625" s="13"/>
      <c r="AT625" s="13"/>
      <c r="AU625" s="13"/>
      <c r="AV625" s="13"/>
      <c r="AW625" s="13"/>
      <c r="AX625" s="13"/>
      <c r="AY625" s="13"/>
      <c r="AZ625" s="339">
        <f t="shared" si="7"/>
      </c>
      <c r="BA625" s="339"/>
      <c r="BB625" s="339"/>
      <c r="BC625" s="339"/>
      <c r="BD625" s="339"/>
      <c r="BE625" s="339"/>
      <c r="BF625" s="339"/>
      <c r="BG625" s="339"/>
      <c r="BH625" s="339"/>
      <c r="BI625" s="339"/>
      <c r="BJ625" s="339"/>
      <c r="BK625" s="339"/>
      <c r="BL625" s="339"/>
      <c r="BM625" s="339"/>
      <c r="BN625" s="339"/>
      <c r="BO625" s="339"/>
      <c r="BP625" s="339"/>
      <c r="BQ625" s="339"/>
      <c r="BR625" s="339"/>
      <c r="BS625" s="339"/>
      <c r="BT625" s="339"/>
      <c r="BU625" s="339"/>
      <c r="BV625" s="339"/>
      <c r="BX625" s="143"/>
    </row>
    <row r="626" spans="2:76" ht="27" customHeight="1">
      <c r="B626" s="164"/>
      <c r="C626" s="4"/>
      <c r="AI626" s="4"/>
      <c r="AJ626" s="4"/>
      <c r="AK626" s="4"/>
      <c r="AL626" s="4"/>
      <c r="AM626" s="4"/>
      <c r="AN626" s="4"/>
      <c r="AO626" s="73"/>
      <c r="AP626" s="137"/>
      <c r="AQ626" s="13"/>
      <c r="AR626" s="13" t="s">
        <v>8</v>
      </c>
      <c r="AS626" s="13"/>
      <c r="AT626" s="13"/>
      <c r="AU626" s="13"/>
      <c r="AV626" s="13"/>
      <c r="AW626" s="13"/>
      <c r="AX626" s="13"/>
      <c r="AY626" s="13"/>
      <c r="AZ626" s="339">
        <f t="shared" si="7"/>
      </c>
      <c r="BA626" s="339"/>
      <c r="BB626" s="339"/>
      <c r="BC626" s="339"/>
      <c r="BD626" s="339"/>
      <c r="BE626" s="339"/>
      <c r="BF626" s="339"/>
      <c r="BG626" s="339"/>
      <c r="BH626" s="339"/>
      <c r="BI626" s="339"/>
      <c r="BJ626" s="339"/>
      <c r="BK626" s="339"/>
      <c r="BL626" s="339"/>
      <c r="BM626" s="339"/>
      <c r="BN626" s="339"/>
      <c r="BO626" s="339"/>
      <c r="BP626" s="339"/>
      <c r="BQ626" s="339"/>
      <c r="BR626" s="339"/>
      <c r="BS626" s="339"/>
      <c r="BT626" s="339"/>
      <c r="BU626" s="339"/>
      <c r="BV626" s="339"/>
      <c r="BX626" s="143"/>
    </row>
    <row r="627" spans="2:76" ht="27" customHeight="1">
      <c r="B627" s="164"/>
      <c r="C627" s="4"/>
      <c r="AI627" s="4"/>
      <c r="AJ627" s="4"/>
      <c r="AK627" s="4"/>
      <c r="AL627" s="4"/>
      <c r="AM627" s="4"/>
      <c r="AN627" s="4"/>
      <c r="AO627" s="73"/>
      <c r="AP627" s="137"/>
      <c r="AQ627" s="13"/>
      <c r="AR627" s="13" t="s">
        <v>517</v>
      </c>
      <c r="AS627" s="13"/>
      <c r="AT627" s="13"/>
      <c r="AU627" s="13"/>
      <c r="AV627" s="13"/>
      <c r="AW627" s="13"/>
      <c r="AX627" s="13"/>
      <c r="AY627" s="13"/>
      <c r="AZ627" s="339">
        <f t="shared" si="7"/>
      </c>
      <c r="BA627" s="339"/>
      <c r="BB627" s="339"/>
      <c r="BC627" s="339"/>
      <c r="BD627" s="339"/>
      <c r="BE627" s="339"/>
      <c r="BF627" s="339"/>
      <c r="BG627" s="339"/>
      <c r="BH627" s="339"/>
      <c r="BI627" s="339"/>
      <c r="BJ627" s="339"/>
      <c r="BK627" s="339"/>
      <c r="BL627" s="339"/>
      <c r="BM627" s="339"/>
      <c r="BN627" s="339"/>
      <c r="BO627" s="339"/>
      <c r="BP627" s="339"/>
      <c r="BQ627" s="339"/>
      <c r="BR627" s="339"/>
      <c r="BS627" s="339"/>
      <c r="BT627" s="339"/>
      <c r="BU627" s="339"/>
      <c r="BV627" s="339"/>
      <c r="BX627" s="143"/>
    </row>
    <row r="628" spans="2:76" ht="27" customHeight="1">
      <c r="B628" s="164"/>
      <c r="C628" s="4"/>
      <c r="AI628" s="4"/>
      <c r="AJ628" s="4"/>
      <c r="AK628" s="4"/>
      <c r="AL628" s="4"/>
      <c r="AM628" s="4"/>
      <c r="AN628" s="4"/>
      <c r="AO628" s="73"/>
      <c r="AP628" s="137"/>
      <c r="AQ628" s="13"/>
      <c r="AR628" s="13" t="s">
        <v>498</v>
      </c>
      <c r="AS628" s="13"/>
      <c r="AT628" s="13"/>
      <c r="AU628" s="13"/>
      <c r="AV628" s="13"/>
      <c r="AW628" s="13"/>
      <c r="AX628" s="13"/>
      <c r="AY628" s="13"/>
      <c r="AZ628" s="79"/>
      <c r="BA628" s="79"/>
      <c r="BB628" s="353">
        <f>IF(BB140="","",BB140)</f>
      </c>
      <c r="BC628" s="353"/>
      <c r="BD628" s="353"/>
      <c r="BE628" s="353"/>
      <c r="BF628" s="353"/>
      <c r="BG628" s="353"/>
      <c r="BH628" s="353"/>
      <c r="BI628" s="353"/>
      <c r="BJ628" s="353"/>
      <c r="BK628" s="353"/>
      <c r="BL628" s="353"/>
      <c r="BM628" s="353"/>
      <c r="BN628" s="353"/>
      <c r="BO628" s="353"/>
      <c r="BP628" s="353"/>
      <c r="BQ628" s="353"/>
      <c r="BR628" s="353"/>
      <c r="BS628" s="353"/>
      <c r="BT628" s="353"/>
      <c r="BU628" s="353"/>
      <c r="BV628" s="353"/>
      <c r="BX628" s="143"/>
    </row>
    <row r="629" spans="2:76" ht="7.5" customHeight="1">
      <c r="B629" s="164"/>
      <c r="C629" s="4"/>
      <c r="AI629" s="4"/>
      <c r="AJ629" s="4"/>
      <c r="AK629" s="4"/>
      <c r="AL629" s="4"/>
      <c r="AM629" s="4"/>
      <c r="AN629" s="4"/>
      <c r="AO629" s="99"/>
      <c r="AP629" s="134"/>
      <c r="AQ629" s="7"/>
      <c r="AR629" s="7"/>
      <c r="AS629" s="7"/>
      <c r="AT629" s="7"/>
      <c r="AU629" s="7"/>
      <c r="AV629" s="7"/>
      <c r="AW629" s="7"/>
      <c r="AX629" s="7"/>
      <c r="AY629" s="7"/>
      <c r="AZ629" s="80"/>
      <c r="BA629" s="80"/>
      <c r="BB629" s="81"/>
      <c r="BC629" s="81"/>
      <c r="BD629" s="81"/>
      <c r="BE629" s="81"/>
      <c r="BF629" s="81"/>
      <c r="BG629" s="81"/>
      <c r="BH629" s="81"/>
      <c r="BI629" s="81"/>
      <c r="BJ629" s="81"/>
      <c r="BK629" s="81"/>
      <c r="BL629" s="81"/>
      <c r="BM629" s="81"/>
      <c r="BN629" s="81"/>
      <c r="BO629" s="81"/>
      <c r="BP629" s="81"/>
      <c r="BQ629" s="81"/>
      <c r="BR629" s="81"/>
      <c r="BS629" s="81"/>
      <c r="BT629" s="81"/>
      <c r="BU629" s="81"/>
      <c r="BV629" s="81"/>
      <c r="BX629" s="143"/>
    </row>
    <row r="630" spans="2:76" ht="27" customHeight="1">
      <c r="B630" s="164"/>
      <c r="C630" s="4"/>
      <c r="AI630" s="4"/>
      <c r="AJ630" s="4"/>
      <c r="AK630" s="4"/>
      <c r="AL630" s="4"/>
      <c r="AM630" s="4"/>
      <c r="AN630" s="4"/>
      <c r="AO630" s="99"/>
      <c r="AP630" s="134"/>
      <c r="AQ630" s="13" t="s">
        <v>637</v>
      </c>
      <c r="AR630" s="7"/>
      <c r="AS630" s="7"/>
      <c r="AT630" s="7"/>
      <c r="AU630" s="7"/>
      <c r="AV630" s="7"/>
      <c r="AW630" s="7"/>
      <c r="AX630" s="7"/>
      <c r="AY630" s="7"/>
      <c r="AZ630" s="80"/>
      <c r="BA630" s="80"/>
      <c r="BB630" s="81"/>
      <c r="BC630" s="81"/>
      <c r="BD630" s="81"/>
      <c r="BE630" s="81"/>
      <c r="BF630" s="81"/>
      <c r="BG630" s="81"/>
      <c r="BH630" s="81"/>
      <c r="BI630" s="81"/>
      <c r="BJ630" s="81"/>
      <c r="BK630" s="81"/>
      <c r="BL630" s="81"/>
      <c r="BM630" s="81"/>
      <c r="BN630" s="81"/>
      <c r="BO630" s="81"/>
      <c r="BP630" s="81"/>
      <c r="BQ630" s="81"/>
      <c r="BR630" s="81"/>
      <c r="BS630" s="81"/>
      <c r="BT630" s="81"/>
      <c r="BU630" s="81"/>
      <c r="BV630" s="81"/>
      <c r="BX630" s="143"/>
    </row>
    <row r="631" spans="2:76" ht="27" customHeight="1">
      <c r="B631" s="164"/>
      <c r="C631" s="4"/>
      <c r="AI631" s="4"/>
      <c r="AJ631" s="4"/>
      <c r="AK631" s="4"/>
      <c r="AL631" s="4"/>
      <c r="AM631" s="4"/>
      <c r="AN631" s="4"/>
      <c r="AO631" s="73"/>
      <c r="AP631" s="137"/>
      <c r="AQ631" s="13"/>
      <c r="AR631" s="13" t="s">
        <v>259</v>
      </c>
      <c r="AS631" s="13"/>
      <c r="AT631" s="13"/>
      <c r="AU631" s="13"/>
      <c r="AV631" s="13"/>
      <c r="AW631" s="13"/>
      <c r="AX631" s="13"/>
      <c r="AY631" s="13"/>
      <c r="AZ631" s="339">
        <f aca="true" t="shared" si="8" ref="AZ631:AZ636">IF(AZ143="","",AZ143)</f>
      </c>
      <c r="BA631" s="339"/>
      <c r="BB631" s="339"/>
      <c r="BC631" s="339"/>
      <c r="BD631" s="339"/>
      <c r="BE631" s="339"/>
      <c r="BF631" s="339"/>
      <c r="BG631" s="339"/>
      <c r="BH631" s="339"/>
      <c r="BI631" s="339"/>
      <c r="BJ631" s="339"/>
      <c r="BK631" s="339"/>
      <c r="BL631" s="339"/>
      <c r="BM631" s="339"/>
      <c r="BN631" s="339"/>
      <c r="BO631" s="339"/>
      <c r="BP631" s="339"/>
      <c r="BQ631" s="339"/>
      <c r="BR631" s="339"/>
      <c r="BS631" s="339"/>
      <c r="BT631" s="339"/>
      <c r="BU631" s="339"/>
      <c r="BV631" s="339"/>
      <c r="BX631" s="143"/>
    </row>
    <row r="632" spans="2:76" ht="27" customHeight="1">
      <c r="B632" s="164"/>
      <c r="C632" s="4"/>
      <c r="AI632" s="4"/>
      <c r="AJ632" s="4"/>
      <c r="AK632" s="4"/>
      <c r="AL632" s="4"/>
      <c r="AM632" s="4"/>
      <c r="AN632" s="4"/>
      <c r="AO632" s="73"/>
      <c r="AP632" s="137"/>
      <c r="AQ632" s="13"/>
      <c r="AR632" s="13" t="s">
        <v>260</v>
      </c>
      <c r="AS632" s="13"/>
      <c r="AT632" s="13"/>
      <c r="AU632" s="13"/>
      <c r="AV632" s="13"/>
      <c r="AW632" s="13"/>
      <c r="AX632" s="13"/>
      <c r="AY632" s="13"/>
      <c r="AZ632" s="339">
        <f t="shared" si="8"/>
      </c>
      <c r="BA632" s="339"/>
      <c r="BB632" s="339"/>
      <c r="BC632" s="339"/>
      <c r="BD632" s="339"/>
      <c r="BE632" s="339"/>
      <c r="BF632" s="339"/>
      <c r="BG632" s="339"/>
      <c r="BH632" s="339"/>
      <c r="BI632" s="339"/>
      <c r="BJ632" s="339"/>
      <c r="BK632" s="339"/>
      <c r="BL632" s="339"/>
      <c r="BM632" s="339"/>
      <c r="BN632" s="339"/>
      <c r="BO632" s="339"/>
      <c r="BP632" s="339"/>
      <c r="BQ632" s="339"/>
      <c r="BR632" s="339"/>
      <c r="BS632" s="339"/>
      <c r="BT632" s="339"/>
      <c r="BU632" s="339"/>
      <c r="BV632" s="339"/>
      <c r="BX632" s="143"/>
    </row>
    <row r="633" spans="2:76" ht="27" customHeight="1">
      <c r="B633" s="164"/>
      <c r="C633" s="4"/>
      <c r="AI633" s="4"/>
      <c r="AJ633" s="4"/>
      <c r="AK633" s="4"/>
      <c r="AL633" s="4"/>
      <c r="AM633" s="4"/>
      <c r="AN633" s="4"/>
      <c r="AO633" s="73"/>
      <c r="AP633" s="137"/>
      <c r="AQ633" s="13"/>
      <c r="AR633" s="13" t="s">
        <v>261</v>
      </c>
      <c r="AS633" s="13"/>
      <c r="AT633" s="13"/>
      <c r="AU633" s="13"/>
      <c r="AV633" s="13"/>
      <c r="AW633" s="13"/>
      <c r="AX633" s="13"/>
      <c r="AY633" s="13"/>
      <c r="AZ633" s="339">
        <f t="shared" si="8"/>
      </c>
      <c r="BA633" s="339"/>
      <c r="BB633" s="339"/>
      <c r="BC633" s="339"/>
      <c r="BD633" s="339"/>
      <c r="BE633" s="339"/>
      <c r="BF633" s="339"/>
      <c r="BG633" s="339"/>
      <c r="BH633" s="339"/>
      <c r="BI633" s="339"/>
      <c r="BJ633" s="339"/>
      <c r="BK633" s="339"/>
      <c r="BL633" s="339"/>
      <c r="BM633" s="339"/>
      <c r="BN633" s="339"/>
      <c r="BO633" s="339"/>
      <c r="BP633" s="339"/>
      <c r="BQ633" s="339"/>
      <c r="BR633" s="339"/>
      <c r="BS633" s="339"/>
      <c r="BT633" s="339"/>
      <c r="BU633" s="339"/>
      <c r="BV633" s="339"/>
      <c r="BX633" s="143"/>
    </row>
    <row r="634" spans="2:76" ht="27" customHeight="1">
      <c r="B634" s="164"/>
      <c r="C634" s="4"/>
      <c r="AI634" s="4"/>
      <c r="AJ634" s="4"/>
      <c r="AK634" s="4"/>
      <c r="AL634" s="4"/>
      <c r="AM634" s="4"/>
      <c r="AN634" s="4"/>
      <c r="AO634" s="73"/>
      <c r="AP634" s="137"/>
      <c r="AQ634" s="13"/>
      <c r="AR634" s="13" t="s">
        <v>262</v>
      </c>
      <c r="AS634" s="13"/>
      <c r="AT634" s="13"/>
      <c r="AU634" s="13"/>
      <c r="AV634" s="13"/>
      <c r="AW634" s="13"/>
      <c r="AX634" s="13"/>
      <c r="AY634" s="13"/>
      <c r="AZ634" s="339">
        <f t="shared" si="8"/>
      </c>
      <c r="BA634" s="339"/>
      <c r="BB634" s="339"/>
      <c r="BC634" s="339"/>
      <c r="BD634" s="339"/>
      <c r="BE634" s="339"/>
      <c r="BF634" s="339"/>
      <c r="BG634" s="339"/>
      <c r="BH634" s="339"/>
      <c r="BI634" s="339"/>
      <c r="BJ634" s="339"/>
      <c r="BK634" s="339"/>
      <c r="BL634" s="339"/>
      <c r="BM634" s="339"/>
      <c r="BN634" s="339"/>
      <c r="BO634" s="339"/>
      <c r="BP634" s="339"/>
      <c r="BQ634" s="339"/>
      <c r="BR634" s="339"/>
      <c r="BS634" s="339"/>
      <c r="BT634" s="339"/>
      <c r="BU634" s="339"/>
      <c r="BV634" s="339"/>
      <c r="BX634" s="143"/>
    </row>
    <row r="635" spans="2:76" ht="27" customHeight="1">
      <c r="B635" s="164"/>
      <c r="C635" s="4"/>
      <c r="AI635" s="4"/>
      <c r="AJ635" s="4"/>
      <c r="AK635" s="4"/>
      <c r="AL635" s="4"/>
      <c r="AM635" s="4"/>
      <c r="AN635" s="4"/>
      <c r="AO635" s="73"/>
      <c r="AP635" s="137"/>
      <c r="AQ635" s="13"/>
      <c r="AR635" s="13" t="s">
        <v>8</v>
      </c>
      <c r="AS635" s="13"/>
      <c r="AT635" s="13"/>
      <c r="AU635" s="13"/>
      <c r="AV635" s="13"/>
      <c r="AW635" s="13"/>
      <c r="AX635" s="13"/>
      <c r="AY635" s="13"/>
      <c r="AZ635" s="339">
        <f t="shared" si="8"/>
      </c>
      <c r="BA635" s="339"/>
      <c r="BB635" s="339"/>
      <c r="BC635" s="339"/>
      <c r="BD635" s="339"/>
      <c r="BE635" s="339"/>
      <c r="BF635" s="339"/>
      <c r="BG635" s="339"/>
      <c r="BH635" s="339"/>
      <c r="BI635" s="339"/>
      <c r="BJ635" s="339"/>
      <c r="BK635" s="339"/>
      <c r="BL635" s="339"/>
      <c r="BM635" s="339"/>
      <c r="BN635" s="339"/>
      <c r="BO635" s="339"/>
      <c r="BP635" s="339"/>
      <c r="BQ635" s="339"/>
      <c r="BR635" s="339"/>
      <c r="BS635" s="339"/>
      <c r="BT635" s="339"/>
      <c r="BU635" s="339"/>
      <c r="BV635" s="339"/>
      <c r="BX635" s="143"/>
    </row>
    <row r="636" spans="2:76" ht="27" customHeight="1">
      <c r="B636" s="164"/>
      <c r="C636" s="4"/>
      <c r="AI636" s="4"/>
      <c r="AJ636" s="4"/>
      <c r="AK636" s="4"/>
      <c r="AL636" s="4"/>
      <c r="AM636" s="4"/>
      <c r="AN636" s="4"/>
      <c r="AO636" s="73"/>
      <c r="AP636" s="137"/>
      <c r="AQ636" s="13"/>
      <c r="AR636" s="13" t="s">
        <v>517</v>
      </c>
      <c r="AS636" s="13"/>
      <c r="AT636" s="13"/>
      <c r="AU636" s="13"/>
      <c r="AV636" s="13"/>
      <c r="AW636" s="13"/>
      <c r="AX636" s="13"/>
      <c r="AY636" s="13"/>
      <c r="AZ636" s="339">
        <f t="shared" si="8"/>
      </c>
      <c r="BA636" s="339"/>
      <c r="BB636" s="339"/>
      <c r="BC636" s="339"/>
      <c r="BD636" s="339"/>
      <c r="BE636" s="339"/>
      <c r="BF636" s="339"/>
      <c r="BG636" s="339"/>
      <c r="BH636" s="339"/>
      <c r="BI636" s="339"/>
      <c r="BJ636" s="339"/>
      <c r="BK636" s="339"/>
      <c r="BL636" s="339"/>
      <c r="BM636" s="339"/>
      <c r="BN636" s="339"/>
      <c r="BO636" s="339"/>
      <c r="BP636" s="339"/>
      <c r="BQ636" s="339"/>
      <c r="BR636" s="339"/>
      <c r="BS636" s="339"/>
      <c r="BT636" s="339"/>
      <c r="BU636" s="339"/>
      <c r="BV636" s="339"/>
      <c r="BX636" s="143"/>
    </row>
    <row r="637" spans="2:76" ht="27" customHeight="1">
      <c r="B637" s="164"/>
      <c r="C637" s="4"/>
      <c r="AI637" s="4"/>
      <c r="AJ637" s="4"/>
      <c r="AK637" s="4"/>
      <c r="AL637" s="4"/>
      <c r="AM637" s="4"/>
      <c r="AN637" s="4"/>
      <c r="AO637" s="73"/>
      <c r="AP637" s="137"/>
      <c r="AQ637" s="13"/>
      <c r="AR637" s="13" t="s">
        <v>498</v>
      </c>
      <c r="AS637" s="13"/>
      <c r="AT637" s="13"/>
      <c r="AU637" s="13"/>
      <c r="AV637" s="13"/>
      <c r="AW637" s="13"/>
      <c r="AX637" s="13"/>
      <c r="AY637" s="13"/>
      <c r="AZ637" s="79"/>
      <c r="BA637" s="79"/>
      <c r="BB637" s="353">
        <f>IF(BB149="","",BB149)</f>
      </c>
      <c r="BC637" s="353"/>
      <c r="BD637" s="353"/>
      <c r="BE637" s="353"/>
      <c r="BF637" s="353"/>
      <c r="BG637" s="353"/>
      <c r="BH637" s="353"/>
      <c r="BI637" s="353"/>
      <c r="BJ637" s="353"/>
      <c r="BK637" s="353"/>
      <c r="BL637" s="353"/>
      <c r="BM637" s="353"/>
      <c r="BN637" s="353"/>
      <c r="BO637" s="353"/>
      <c r="BP637" s="353"/>
      <c r="BQ637" s="353"/>
      <c r="BR637" s="353"/>
      <c r="BS637" s="353"/>
      <c r="BT637" s="353"/>
      <c r="BU637" s="353"/>
      <c r="BV637" s="353"/>
      <c r="BX637" s="143"/>
    </row>
    <row r="638" spans="2:76" ht="7.5" customHeight="1">
      <c r="B638" s="164"/>
      <c r="C638" s="4"/>
      <c r="AI638" s="4"/>
      <c r="AJ638" s="4"/>
      <c r="AK638" s="4"/>
      <c r="AL638" s="4"/>
      <c r="AM638" s="4"/>
      <c r="AN638" s="4"/>
      <c r="AO638" s="99"/>
      <c r="AP638" s="134"/>
      <c r="AQ638" s="27"/>
      <c r="AR638" s="60"/>
      <c r="AS638" s="60"/>
      <c r="AT638" s="60"/>
      <c r="AU638" s="60"/>
      <c r="AV638" s="60"/>
      <c r="AW638" s="60"/>
      <c r="AX638" s="60"/>
      <c r="AY638" s="60"/>
      <c r="AZ638" s="100"/>
      <c r="BA638" s="100"/>
      <c r="BB638" s="101"/>
      <c r="BC638" s="101"/>
      <c r="BD638" s="101"/>
      <c r="BE638" s="101"/>
      <c r="BF638" s="101"/>
      <c r="BG638" s="101"/>
      <c r="BH638" s="101"/>
      <c r="BI638" s="101"/>
      <c r="BJ638" s="101"/>
      <c r="BK638" s="101"/>
      <c r="BL638" s="101"/>
      <c r="BM638" s="101"/>
      <c r="BN638" s="101"/>
      <c r="BO638" s="101"/>
      <c r="BP638" s="101"/>
      <c r="BQ638" s="101"/>
      <c r="BR638" s="101"/>
      <c r="BS638" s="101"/>
      <c r="BT638" s="101"/>
      <c r="BU638" s="101"/>
      <c r="BV638" s="101"/>
      <c r="BX638" s="143"/>
    </row>
    <row r="639" spans="1:76" s="7" customFormat="1" ht="7.5" customHeight="1">
      <c r="A639" s="174"/>
      <c r="B639" s="174"/>
      <c r="AO639" s="99"/>
      <c r="AP639" s="134"/>
      <c r="AQ639" s="25"/>
      <c r="AR639" s="61"/>
      <c r="AS639" s="61"/>
      <c r="AT639" s="61"/>
      <c r="AU639" s="61"/>
      <c r="AV639" s="61"/>
      <c r="AW639" s="61"/>
      <c r="AX639" s="61"/>
      <c r="AY639" s="61"/>
      <c r="AZ639" s="102"/>
      <c r="BA639" s="102"/>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X639" s="135"/>
    </row>
    <row r="640" spans="2:76" ht="27" customHeight="1">
      <c r="B640" s="164"/>
      <c r="C640" s="4"/>
      <c r="AI640" s="4"/>
      <c r="AJ640" s="4"/>
      <c r="AK640" s="4"/>
      <c r="AL640" s="4"/>
      <c r="AM640" s="4"/>
      <c r="AN640" s="4"/>
      <c r="AO640" s="73"/>
      <c r="AP640" s="137"/>
      <c r="AQ640" s="13" t="s">
        <v>36</v>
      </c>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7"/>
      <c r="BX640" s="143"/>
    </row>
    <row r="641" spans="2:76" ht="27" customHeight="1">
      <c r="B641" s="164"/>
      <c r="C641" s="4"/>
      <c r="AI641" s="4"/>
      <c r="AJ641" s="4"/>
      <c r="AK641" s="4"/>
      <c r="AL641" s="4"/>
      <c r="AM641" s="4"/>
      <c r="AN641" s="4"/>
      <c r="AO641" s="73"/>
      <c r="AP641" s="137"/>
      <c r="AQ641" s="13" t="s">
        <v>210</v>
      </c>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7"/>
      <c r="BX641" s="143"/>
    </row>
    <row r="642" spans="2:76" ht="27" customHeight="1">
      <c r="B642" s="164"/>
      <c r="C642" s="4"/>
      <c r="AI642" s="4"/>
      <c r="AJ642" s="4"/>
      <c r="AK642" s="4"/>
      <c r="AL642" s="4"/>
      <c r="AM642" s="4"/>
      <c r="AN642" s="4"/>
      <c r="AO642" s="151">
        <f>IF(OR(BA642="１級",BA642="1級",BA642="一級"),"大臣",IF(OR(BA642="２級",BA642="2級",BA642="二級",BA642="木造"),"知事",""))</f>
      </c>
      <c r="AP642" s="138"/>
      <c r="AQ642" s="13"/>
      <c r="AR642" s="13" t="s">
        <v>252</v>
      </c>
      <c r="AS642" s="13"/>
      <c r="AT642" s="13"/>
      <c r="AU642" s="13"/>
      <c r="AV642" s="13"/>
      <c r="AW642" s="13"/>
      <c r="AX642" s="13"/>
      <c r="AY642" s="7"/>
      <c r="AZ642" s="87" t="s">
        <v>13</v>
      </c>
      <c r="BA642" s="404">
        <f>IF(BA154="","",BA154)</f>
      </c>
      <c r="BB642" s="404"/>
      <c r="BC642" s="88" t="s">
        <v>254</v>
      </c>
      <c r="BD642" s="88"/>
      <c r="BE642" s="88"/>
      <c r="BF642" s="56"/>
      <c r="BG642" s="56"/>
      <c r="BH642" s="51" t="str">
        <f>BH154</f>
        <v>（ 大臣・</v>
      </c>
      <c r="BI642" s="404">
        <f>IF(BI154="","",BI154)</f>
      </c>
      <c r="BJ642" s="404"/>
      <c r="BK642" s="404"/>
      <c r="BL642" s="299" t="str">
        <f>BL154</f>
        <v>知事</v>
      </c>
      <c r="BM642" s="299"/>
      <c r="BN642" s="88"/>
      <c r="BO642" s="87" t="s">
        <v>456</v>
      </c>
      <c r="BP642" s="88" t="s">
        <v>114</v>
      </c>
      <c r="BQ642" s="404">
        <f>IF(BQ154="","",BQ154)</f>
      </c>
      <c r="BR642" s="404"/>
      <c r="BS642" s="404"/>
      <c r="BT642" s="404"/>
      <c r="BU642" s="404"/>
      <c r="BV642" s="88" t="s">
        <v>113</v>
      </c>
      <c r="BX642" s="143"/>
    </row>
    <row r="643" spans="2:76" ht="27" customHeight="1">
      <c r="B643" s="164"/>
      <c r="C643" s="4"/>
      <c r="AI643" s="4"/>
      <c r="AJ643" s="4"/>
      <c r="AK643" s="4"/>
      <c r="AL643" s="4"/>
      <c r="AM643" s="4"/>
      <c r="AN643" s="4"/>
      <c r="AO643" s="73"/>
      <c r="AP643" s="137"/>
      <c r="AQ643" s="13"/>
      <c r="AR643" s="13" t="s">
        <v>6</v>
      </c>
      <c r="AS643" s="13"/>
      <c r="AT643" s="13"/>
      <c r="AU643" s="13"/>
      <c r="AV643" s="13"/>
      <c r="AW643" s="13"/>
      <c r="AX643" s="13"/>
      <c r="AY643" s="13"/>
      <c r="AZ643" s="339">
        <f>IF(AZ155="","",AZ155)</f>
      </c>
      <c r="BA643" s="339"/>
      <c r="BB643" s="339"/>
      <c r="BC643" s="339"/>
      <c r="BD643" s="339"/>
      <c r="BE643" s="339"/>
      <c r="BF643" s="339"/>
      <c r="BG643" s="339"/>
      <c r="BH643" s="339"/>
      <c r="BI643" s="339"/>
      <c r="BJ643" s="339"/>
      <c r="BK643" s="339"/>
      <c r="BL643" s="339"/>
      <c r="BM643" s="339"/>
      <c r="BN643" s="339"/>
      <c r="BO643" s="339"/>
      <c r="BP643" s="339"/>
      <c r="BQ643" s="339"/>
      <c r="BR643" s="339"/>
      <c r="BS643" s="339"/>
      <c r="BT643" s="339"/>
      <c r="BU643" s="339"/>
      <c r="BV643" s="339"/>
      <c r="BX643" s="143"/>
    </row>
    <row r="644" spans="2:88" ht="27" customHeight="1">
      <c r="B644" s="164"/>
      <c r="C644" s="4"/>
      <c r="AI644" s="4"/>
      <c r="AJ644" s="4"/>
      <c r="AK644" s="4"/>
      <c r="AL644" s="4"/>
      <c r="AM644" s="4"/>
      <c r="AN644" s="4"/>
      <c r="AO644" s="73"/>
      <c r="AP644" s="137"/>
      <c r="AQ644" s="13"/>
      <c r="AR644" s="13" t="s">
        <v>561</v>
      </c>
      <c r="AS644" s="13"/>
      <c r="AT644" s="13"/>
      <c r="AU644" s="13"/>
      <c r="AV644" s="13"/>
      <c r="AW644" s="13"/>
      <c r="AX644" s="13"/>
      <c r="AY644" s="13"/>
      <c r="AZ644" s="87" t="s">
        <v>13</v>
      </c>
      <c r="BA644" s="404">
        <f>IF(BA156="","",BA156)</f>
      </c>
      <c r="BB644" s="404"/>
      <c r="BC644" s="88" t="s">
        <v>205</v>
      </c>
      <c r="BD644" s="88"/>
      <c r="BE644" s="88"/>
      <c r="BF644" s="87"/>
      <c r="BG644" s="89"/>
      <c r="BH644" s="90" t="s">
        <v>13</v>
      </c>
      <c r="BI644" s="432">
        <f>IF(BI156="","",BI156)</f>
      </c>
      <c r="BJ644" s="432"/>
      <c r="BK644" s="432"/>
      <c r="BL644" s="88" t="s">
        <v>204</v>
      </c>
      <c r="BM644" s="88"/>
      <c r="BN644" s="88"/>
      <c r="BO644" s="88"/>
      <c r="BP644" s="88" t="s">
        <v>114</v>
      </c>
      <c r="BQ644" s="404">
        <f>IF(BQ156="","",BQ156)</f>
      </c>
      <c r="BR644" s="404"/>
      <c r="BS644" s="404"/>
      <c r="BT644" s="404"/>
      <c r="BU644" s="404"/>
      <c r="BV644" s="88" t="s">
        <v>113</v>
      </c>
      <c r="BX644" s="135"/>
      <c r="BY644" s="7"/>
      <c r="BZ644" s="7"/>
      <c r="CA644" s="7"/>
      <c r="CB644" s="7"/>
      <c r="CC644" s="7"/>
      <c r="CD644" s="7"/>
      <c r="CE644" s="7"/>
      <c r="CF644" s="7"/>
      <c r="CG644" s="7"/>
      <c r="CH644" s="7"/>
      <c r="CI644" s="7"/>
      <c r="CJ644" s="13"/>
    </row>
    <row r="645" spans="2:76" ht="27" customHeight="1">
      <c r="B645" s="164"/>
      <c r="C645" s="4"/>
      <c r="AI645" s="4"/>
      <c r="AJ645" s="4"/>
      <c r="AK645" s="4"/>
      <c r="AL645" s="4"/>
      <c r="AM645" s="4"/>
      <c r="AN645" s="4"/>
      <c r="AO645" s="73"/>
      <c r="AP645" s="137"/>
      <c r="AQ645" s="13"/>
      <c r="AR645" s="13"/>
      <c r="AS645" s="13"/>
      <c r="AT645" s="13"/>
      <c r="AU645" s="13"/>
      <c r="AV645" s="13"/>
      <c r="AW645" s="13"/>
      <c r="AX645" s="13"/>
      <c r="AY645" s="13"/>
      <c r="AZ645" s="339">
        <f>IF(AZ157="","",AZ157)</f>
      </c>
      <c r="BA645" s="339"/>
      <c r="BB645" s="339"/>
      <c r="BC645" s="339"/>
      <c r="BD645" s="339"/>
      <c r="BE645" s="339"/>
      <c r="BF645" s="339"/>
      <c r="BG645" s="339"/>
      <c r="BH645" s="339"/>
      <c r="BI645" s="339"/>
      <c r="BJ645" s="339"/>
      <c r="BK645" s="339"/>
      <c r="BL645" s="339"/>
      <c r="BM645" s="339"/>
      <c r="BN645" s="339"/>
      <c r="BO645" s="339"/>
      <c r="BP645" s="339"/>
      <c r="BQ645" s="339"/>
      <c r="BR645" s="339"/>
      <c r="BS645" s="339"/>
      <c r="BT645" s="339"/>
      <c r="BU645" s="339"/>
      <c r="BV645" s="339"/>
      <c r="BX645" s="143"/>
    </row>
    <row r="646" spans="2:76" ht="27" customHeight="1">
      <c r="B646" s="164"/>
      <c r="C646" s="4"/>
      <c r="AI646" s="4"/>
      <c r="AJ646" s="4"/>
      <c r="AK646" s="4"/>
      <c r="AL646" s="4"/>
      <c r="AM646" s="4"/>
      <c r="AN646" s="4"/>
      <c r="AO646" s="73"/>
      <c r="AP646" s="137"/>
      <c r="AQ646" s="13"/>
      <c r="AR646" s="13" t="s">
        <v>562</v>
      </c>
      <c r="AS646" s="13"/>
      <c r="AT646" s="13"/>
      <c r="AU646" s="13"/>
      <c r="AV646" s="13"/>
      <c r="AW646" s="13"/>
      <c r="AX646" s="13"/>
      <c r="AY646" s="13"/>
      <c r="AZ646" s="339">
        <f>IF(AZ158="","",AZ158)</f>
      </c>
      <c r="BA646" s="339"/>
      <c r="BB646" s="339"/>
      <c r="BC646" s="339"/>
      <c r="BD646" s="339"/>
      <c r="BE646" s="339"/>
      <c r="BF646" s="339"/>
      <c r="BG646" s="339"/>
      <c r="BH646" s="339"/>
      <c r="BI646" s="339"/>
      <c r="BJ646" s="339"/>
      <c r="BK646" s="339"/>
      <c r="BL646" s="339"/>
      <c r="BM646" s="339"/>
      <c r="BN646" s="339"/>
      <c r="BO646" s="339"/>
      <c r="BP646" s="339"/>
      <c r="BQ646" s="339"/>
      <c r="BR646" s="339"/>
      <c r="BS646" s="339"/>
      <c r="BT646" s="339"/>
      <c r="BU646" s="339"/>
      <c r="BV646" s="339"/>
      <c r="BX646" s="143"/>
    </row>
    <row r="647" spans="2:76" ht="27" customHeight="1">
      <c r="B647" s="164"/>
      <c r="C647" s="4"/>
      <c r="AI647" s="4"/>
      <c r="AJ647" s="4"/>
      <c r="AK647" s="4"/>
      <c r="AL647" s="4"/>
      <c r="AM647" s="4"/>
      <c r="AN647" s="4"/>
      <c r="AO647" s="73"/>
      <c r="AP647" s="137"/>
      <c r="AQ647" s="13"/>
      <c r="AR647" s="13" t="s">
        <v>257</v>
      </c>
      <c r="AS647" s="13"/>
      <c r="AT647" s="13"/>
      <c r="AU647" s="13"/>
      <c r="AV647" s="13"/>
      <c r="AW647" s="13"/>
      <c r="AX647" s="13"/>
      <c r="AY647" s="13"/>
      <c r="AZ647" s="339">
        <f>IF(AZ159="","",AZ159)</f>
      </c>
      <c r="BA647" s="339"/>
      <c r="BB647" s="339"/>
      <c r="BC647" s="339"/>
      <c r="BD647" s="339"/>
      <c r="BE647" s="339"/>
      <c r="BF647" s="339"/>
      <c r="BG647" s="339"/>
      <c r="BH647" s="339"/>
      <c r="BI647" s="339"/>
      <c r="BJ647" s="339"/>
      <c r="BK647" s="339"/>
      <c r="BL647" s="339"/>
      <c r="BM647" s="339"/>
      <c r="BN647" s="339"/>
      <c r="BO647" s="339"/>
      <c r="BP647" s="339"/>
      <c r="BQ647" s="339"/>
      <c r="BR647" s="339"/>
      <c r="BS647" s="339"/>
      <c r="BT647" s="339"/>
      <c r="BU647" s="339"/>
      <c r="BV647" s="339"/>
      <c r="BX647" s="143"/>
    </row>
    <row r="648" spans="2:76" ht="27" customHeight="1">
      <c r="B648" s="164"/>
      <c r="C648" s="4"/>
      <c r="AI648" s="4"/>
      <c r="AJ648" s="4"/>
      <c r="AK648" s="4"/>
      <c r="AL648" s="4"/>
      <c r="AM648" s="4"/>
      <c r="AN648" s="4"/>
      <c r="AO648" s="73"/>
      <c r="AP648" s="137"/>
      <c r="AQ648" s="13"/>
      <c r="AR648" s="13" t="s">
        <v>258</v>
      </c>
      <c r="AS648" s="13"/>
      <c r="AT648" s="13"/>
      <c r="AU648" s="13"/>
      <c r="AV648" s="13"/>
      <c r="AW648" s="13"/>
      <c r="AX648" s="13"/>
      <c r="AY648" s="13"/>
      <c r="AZ648" s="339">
        <f>IF(AZ160="","",AZ160)</f>
      </c>
      <c r="BA648" s="339"/>
      <c r="BB648" s="339"/>
      <c r="BC648" s="339"/>
      <c r="BD648" s="339"/>
      <c r="BE648" s="339"/>
      <c r="BF648" s="339"/>
      <c r="BG648" s="339"/>
      <c r="BH648" s="339"/>
      <c r="BI648" s="339"/>
      <c r="BJ648" s="339"/>
      <c r="BK648" s="339"/>
      <c r="BL648" s="339"/>
      <c r="BM648" s="339"/>
      <c r="BN648" s="339"/>
      <c r="BO648" s="339"/>
      <c r="BP648" s="339"/>
      <c r="BQ648" s="339"/>
      <c r="BR648" s="339"/>
      <c r="BS648" s="339"/>
      <c r="BT648" s="339"/>
      <c r="BU648" s="339"/>
      <c r="BV648" s="339"/>
      <c r="BX648" s="143"/>
    </row>
    <row r="649" spans="2:76" ht="27" customHeight="1">
      <c r="B649" s="164"/>
      <c r="C649" s="4"/>
      <c r="AI649" s="4"/>
      <c r="AJ649" s="4"/>
      <c r="AK649" s="4"/>
      <c r="AL649" s="4"/>
      <c r="AM649" s="4"/>
      <c r="AN649" s="4"/>
      <c r="AO649" s="73"/>
      <c r="AP649" s="137"/>
      <c r="AQ649" s="13"/>
      <c r="AR649" s="13" t="s">
        <v>211</v>
      </c>
      <c r="AS649" s="13"/>
      <c r="AT649" s="13"/>
      <c r="AU649" s="13"/>
      <c r="AV649" s="13"/>
      <c r="AW649" s="13"/>
      <c r="AX649" s="13"/>
      <c r="AY649" s="13"/>
      <c r="AZ649" s="79"/>
      <c r="BA649" s="79"/>
      <c r="BB649" s="353">
        <f>IF(BB161="","",BB161)</f>
      </c>
      <c r="BC649" s="353"/>
      <c r="BD649" s="353"/>
      <c r="BE649" s="353"/>
      <c r="BF649" s="353"/>
      <c r="BG649" s="353"/>
      <c r="BH649" s="353"/>
      <c r="BI649" s="353"/>
      <c r="BJ649" s="353"/>
      <c r="BK649" s="353"/>
      <c r="BL649" s="353"/>
      <c r="BM649" s="353"/>
      <c r="BN649" s="353"/>
      <c r="BO649" s="353"/>
      <c r="BP649" s="353"/>
      <c r="BQ649" s="353"/>
      <c r="BR649" s="353"/>
      <c r="BS649" s="353"/>
      <c r="BT649" s="353"/>
      <c r="BU649" s="353"/>
      <c r="BV649" s="353"/>
      <c r="BX649" s="143"/>
    </row>
    <row r="650" spans="2:76" ht="27" customHeight="1">
      <c r="B650" s="164"/>
      <c r="C650" s="4"/>
      <c r="AI650" s="4"/>
      <c r="AJ650" s="4"/>
      <c r="AK650" s="4"/>
      <c r="AL650" s="4"/>
      <c r="AM650" s="4"/>
      <c r="AN650" s="4"/>
      <c r="AO650" s="73"/>
      <c r="AP650" s="137"/>
      <c r="AQ650" s="13"/>
      <c r="AR650" s="13"/>
      <c r="AS650" s="13"/>
      <c r="AT650" s="13"/>
      <c r="AU650" s="13"/>
      <c r="AV650" s="13"/>
      <c r="AW650" s="13"/>
      <c r="AX650" s="13"/>
      <c r="AY650" s="13"/>
      <c r="AZ650" s="80"/>
      <c r="BA650" s="80"/>
      <c r="BB650" s="353">
        <f>IF(BB162="","",BB162)</f>
      </c>
      <c r="BC650" s="353"/>
      <c r="BD650" s="353"/>
      <c r="BE650" s="353"/>
      <c r="BF650" s="353"/>
      <c r="BG650" s="353"/>
      <c r="BH650" s="353"/>
      <c r="BI650" s="353"/>
      <c r="BJ650" s="353"/>
      <c r="BK650" s="353"/>
      <c r="BL650" s="353"/>
      <c r="BM650" s="353"/>
      <c r="BN650" s="353"/>
      <c r="BO650" s="353"/>
      <c r="BP650" s="353"/>
      <c r="BQ650" s="353"/>
      <c r="BR650" s="353"/>
      <c r="BS650" s="353"/>
      <c r="BT650" s="353"/>
      <c r="BU650" s="353"/>
      <c r="BV650" s="353"/>
      <c r="BX650" s="143"/>
    </row>
    <row r="651" spans="2:76" ht="7.5" customHeight="1">
      <c r="B651" s="164"/>
      <c r="C651" s="4"/>
      <c r="AI651" s="4"/>
      <c r="AJ651" s="4"/>
      <c r="AK651" s="4"/>
      <c r="AL651" s="4"/>
      <c r="AM651" s="4"/>
      <c r="AN651" s="4"/>
      <c r="AO651" s="73"/>
      <c r="AP651" s="137"/>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7"/>
      <c r="BX651" s="143"/>
    </row>
    <row r="652" spans="2:76" ht="27" customHeight="1">
      <c r="B652" s="164"/>
      <c r="C652" s="4"/>
      <c r="AI652" s="4"/>
      <c r="AJ652" s="4"/>
      <c r="AK652" s="4"/>
      <c r="AL652" s="4"/>
      <c r="AM652" s="4"/>
      <c r="AN652" s="4"/>
      <c r="AO652" s="73"/>
      <c r="AP652" s="137"/>
      <c r="AQ652" s="13" t="s">
        <v>212</v>
      </c>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7"/>
      <c r="BX652" s="143"/>
    </row>
    <row r="653" spans="2:76" ht="27" customHeight="1">
      <c r="B653" s="164"/>
      <c r="C653" s="4"/>
      <c r="AI653" s="4"/>
      <c r="AJ653" s="4"/>
      <c r="AK653" s="4"/>
      <c r="AL653" s="4"/>
      <c r="AM653" s="4"/>
      <c r="AN653" s="4"/>
      <c r="AO653" s="151">
        <f>IF(OR(BA653="１級",BA653="1級",BA653="一級"),"大臣",IF(OR(BA653="２級",BA653="2級",BA653="二級",BA653="木造"),"知事",""))</f>
      </c>
      <c r="AP653" s="138"/>
      <c r="AQ653" s="13"/>
      <c r="AR653" s="13" t="s">
        <v>252</v>
      </c>
      <c r="AS653" s="13"/>
      <c r="AT653" s="13"/>
      <c r="AU653" s="13"/>
      <c r="AV653" s="13"/>
      <c r="AW653" s="13"/>
      <c r="AX653" s="13"/>
      <c r="AY653" s="7"/>
      <c r="AZ653" s="87" t="s">
        <v>13</v>
      </c>
      <c r="BA653" s="404">
        <f>IF(BA165="","",BA165)</f>
      </c>
      <c r="BB653" s="404"/>
      <c r="BC653" s="88" t="s">
        <v>254</v>
      </c>
      <c r="BD653" s="88"/>
      <c r="BE653" s="88"/>
      <c r="BF653" s="56"/>
      <c r="BG653" s="56"/>
      <c r="BH653" s="51" t="str">
        <f>BH165</f>
        <v>（ 大臣・</v>
      </c>
      <c r="BI653" s="404">
        <f>IF(BI165="","",BI165)</f>
      </c>
      <c r="BJ653" s="404"/>
      <c r="BK653" s="404"/>
      <c r="BL653" s="299" t="str">
        <f>BL165</f>
        <v>知事</v>
      </c>
      <c r="BM653" s="299"/>
      <c r="BN653" s="88"/>
      <c r="BO653" s="87" t="s">
        <v>456</v>
      </c>
      <c r="BP653" s="88" t="s">
        <v>114</v>
      </c>
      <c r="BQ653" s="404">
        <f>IF(BQ165="","",BQ165)</f>
      </c>
      <c r="BR653" s="404"/>
      <c r="BS653" s="404"/>
      <c r="BT653" s="404"/>
      <c r="BU653" s="404"/>
      <c r="BV653" s="88" t="s">
        <v>113</v>
      </c>
      <c r="BX653" s="143"/>
    </row>
    <row r="654" spans="2:76" ht="27" customHeight="1">
      <c r="B654" s="164"/>
      <c r="C654" s="4"/>
      <c r="AI654" s="4"/>
      <c r="AJ654" s="4"/>
      <c r="AK654" s="4"/>
      <c r="AL654" s="4"/>
      <c r="AM654" s="4"/>
      <c r="AN654" s="4"/>
      <c r="AO654" s="73"/>
      <c r="AP654" s="137"/>
      <c r="AQ654" s="13"/>
      <c r="AR654" s="13" t="s">
        <v>6</v>
      </c>
      <c r="AS654" s="13"/>
      <c r="AT654" s="13"/>
      <c r="AU654" s="13"/>
      <c r="AV654" s="13"/>
      <c r="AW654" s="13"/>
      <c r="AX654" s="13"/>
      <c r="AY654" s="13"/>
      <c r="AZ654" s="339">
        <f>IF(AZ166="","",AZ166)</f>
      </c>
      <c r="BA654" s="339"/>
      <c r="BB654" s="339"/>
      <c r="BC654" s="339"/>
      <c r="BD654" s="339"/>
      <c r="BE654" s="339"/>
      <c r="BF654" s="339"/>
      <c r="BG654" s="339"/>
      <c r="BH654" s="339"/>
      <c r="BI654" s="339"/>
      <c r="BJ654" s="339"/>
      <c r="BK654" s="339"/>
      <c r="BL654" s="339"/>
      <c r="BM654" s="339"/>
      <c r="BN654" s="339"/>
      <c r="BO654" s="339"/>
      <c r="BP654" s="339"/>
      <c r="BQ654" s="339"/>
      <c r="BR654" s="339"/>
      <c r="BS654" s="339"/>
      <c r="BT654" s="339"/>
      <c r="BU654" s="339"/>
      <c r="BV654" s="339"/>
      <c r="BX654" s="143"/>
    </row>
    <row r="655" spans="2:88" ht="27" customHeight="1">
      <c r="B655" s="164"/>
      <c r="C655" s="4"/>
      <c r="AI655" s="4"/>
      <c r="AJ655" s="4"/>
      <c r="AK655" s="4"/>
      <c r="AL655" s="4"/>
      <c r="AM655" s="4"/>
      <c r="AN655" s="4"/>
      <c r="AO655" s="73"/>
      <c r="AP655" s="137"/>
      <c r="AQ655" s="13"/>
      <c r="AR655" s="13" t="s">
        <v>561</v>
      </c>
      <c r="AS655" s="13"/>
      <c r="AT655" s="13"/>
      <c r="AU655" s="13"/>
      <c r="AV655" s="13"/>
      <c r="AW655" s="13"/>
      <c r="AX655" s="13"/>
      <c r="AY655" s="13"/>
      <c r="AZ655" s="87" t="s">
        <v>13</v>
      </c>
      <c r="BA655" s="404">
        <f>IF(BA167="","",BA167)</f>
      </c>
      <c r="BB655" s="404"/>
      <c r="BC655" s="88" t="s">
        <v>205</v>
      </c>
      <c r="BD655" s="88"/>
      <c r="BE655" s="88"/>
      <c r="BF655" s="87"/>
      <c r="BG655" s="89"/>
      <c r="BH655" s="90" t="s">
        <v>13</v>
      </c>
      <c r="BI655" s="432">
        <f>IF(BI167="","",BI167)</f>
      </c>
      <c r="BJ655" s="432"/>
      <c r="BK655" s="432"/>
      <c r="BL655" s="88" t="s">
        <v>204</v>
      </c>
      <c r="BM655" s="88"/>
      <c r="BN655" s="88"/>
      <c r="BO655" s="88"/>
      <c r="BP655" s="88" t="s">
        <v>114</v>
      </c>
      <c r="BQ655" s="404">
        <f>IF(BQ167="","",BQ167)</f>
      </c>
      <c r="BR655" s="404"/>
      <c r="BS655" s="404"/>
      <c r="BT655" s="404"/>
      <c r="BU655" s="404"/>
      <c r="BV655" s="88" t="s">
        <v>113</v>
      </c>
      <c r="BX655" s="135"/>
      <c r="BY655" s="7"/>
      <c r="BZ655" s="7"/>
      <c r="CA655" s="7"/>
      <c r="CB655" s="7"/>
      <c r="CC655" s="7"/>
      <c r="CD655" s="7"/>
      <c r="CE655" s="7"/>
      <c r="CF655" s="7"/>
      <c r="CG655" s="7"/>
      <c r="CH655" s="7"/>
      <c r="CI655" s="7"/>
      <c r="CJ655" s="13"/>
    </row>
    <row r="656" spans="2:76" ht="27" customHeight="1">
      <c r="B656" s="164"/>
      <c r="C656" s="4"/>
      <c r="AI656" s="4"/>
      <c r="AJ656" s="4"/>
      <c r="AK656" s="4"/>
      <c r="AL656" s="4"/>
      <c r="AM656" s="4"/>
      <c r="AN656" s="4"/>
      <c r="AO656" s="73"/>
      <c r="AP656" s="137"/>
      <c r="AQ656" s="13"/>
      <c r="AR656" s="13"/>
      <c r="AS656" s="13"/>
      <c r="AT656" s="13"/>
      <c r="AU656" s="13"/>
      <c r="AV656" s="13"/>
      <c r="AW656" s="13"/>
      <c r="AX656" s="13"/>
      <c r="AY656" s="13"/>
      <c r="AZ656" s="339">
        <f>IF(AZ168="","",AZ168)</f>
      </c>
      <c r="BA656" s="339"/>
      <c r="BB656" s="339"/>
      <c r="BC656" s="339"/>
      <c r="BD656" s="339"/>
      <c r="BE656" s="339"/>
      <c r="BF656" s="339"/>
      <c r="BG656" s="339"/>
      <c r="BH656" s="339"/>
      <c r="BI656" s="339"/>
      <c r="BJ656" s="339"/>
      <c r="BK656" s="339"/>
      <c r="BL656" s="339"/>
      <c r="BM656" s="339"/>
      <c r="BN656" s="339"/>
      <c r="BO656" s="339"/>
      <c r="BP656" s="339"/>
      <c r="BQ656" s="339"/>
      <c r="BR656" s="339"/>
      <c r="BS656" s="339"/>
      <c r="BT656" s="339"/>
      <c r="BU656" s="339"/>
      <c r="BV656" s="339"/>
      <c r="BX656" s="143"/>
    </row>
    <row r="657" spans="2:76" ht="27" customHeight="1">
      <c r="B657" s="164"/>
      <c r="C657" s="4"/>
      <c r="AI657" s="4"/>
      <c r="AJ657" s="4"/>
      <c r="AK657" s="4"/>
      <c r="AL657" s="4"/>
      <c r="AM657" s="4"/>
      <c r="AN657" s="4"/>
      <c r="AO657" s="73"/>
      <c r="AP657" s="137"/>
      <c r="AQ657" s="13"/>
      <c r="AR657" s="13" t="s">
        <v>562</v>
      </c>
      <c r="AS657" s="13"/>
      <c r="AT657" s="13"/>
      <c r="AU657" s="13"/>
      <c r="AV657" s="13"/>
      <c r="AW657" s="13"/>
      <c r="AX657" s="13"/>
      <c r="AY657" s="13"/>
      <c r="AZ657" s="339">
        <f>IF(AZ169="","",AZ169)</f>
      </c>
      <c r="BA657" s="339"/>
      <c r="BB657" s="339"/>
      <c r="BC657" s="339"/>
      <c r="BD657" s="339"/>
      <c r="BE657" s="339"/>
      <c r="BF657" s="339"/>
      <c r="BG657" s="339"/>
      <c r="BH657" s="339"/>
      <c r="BI657" s="339"/>
      <c r="BJ657" s="339"/>
      <c r="BK657" s="339"/>
      <c r="BL657" s="339"/>
      <c r="BM657" s="339"/>
      <c r="BN657" s="339"/>
      <c r="BO657" s="339"/>
      <c r="BP657" s="339"/>
      <c r="BQ657" s="339"/>
      <c r="BR657" s="339"/>
      <c r="BS657" s="339"/>
      <c r="BT657" s="339"/>
      <c r="BU657" s="339"/>
      <c r="BV657" s="339"/>
      <c r="BX657" s="143"/>
    </row>
    <row r="658" spans="2:76" ht="27" customHeight="1">
      <c r="B658" s="164"/>
      <c r="C658" s="4"/>
      <c r="AI658" s="4"/>
      <c r="AJ658" s="4"/>
      <c r="AK658" s="4"/>
      <c r="AL658" s="4"/>
      <c r="AM658" s="4"/>
      <c r="AN658" s="4"/>
      <c r="AO658" s="73"/>
      <c r="AP658" s="137"/>
      <c r="AQ658" s="13"/>
      <c r="AR658" s="13" t="s">
        <v>257</v>
      </c>
      <c r="AS658" s="13"/>
      <c r="AT658" s="13"/>
      <c r="AU658" s="13"/>
      <c r="AV658" s="13"/>
      <c r="AW658" s="13"/>
      <c r="AX658" s="13"/>
      <c r="AY658" s="13"/>
      <c r="AZ658" s="339">
        <f>IF(AZ170="","",AZ170)</f>
      </c>
      <c r="BA658" s="339"/>
      <c r="BB658" s="339"/>
      <c r="BC658" s="339"/>
      <c r="BD658" s="339"/>
      <c r="BE658" s="339"/>
      <c r="BF658" s="339"/>
      <c r="BG658" s="339"/>
      <c r="BH658" s="339"/>
      <c r="BI658" s="339"/>
      <c r="BJ658" s="339"/>
      <c r="BK658" s="339"/>
      <c r="BL658" s="339"/>
      <c r="BM658" s="339"/>
      <c r="BN658" s="339"/>
      <c r="BO658" s="339"/>
      <c r="BP658" s="339"/>
      <c r="BQ658" s="339"/>
      <c r="BR658" s="339"/>
      <c r="BS658" s="339"/>
      <c r="BT658" s="339"/>
      <c r="BU658" s="339"/>
      <c r="BV658" s="339"/>
      <c r="BX658" s="143"/>
    </row>
    <row r="659" spans="2:76" ht="27" customHeight="1">
      <c r="B659" s="164"/>
      <c r="C659" s="4"/>
      <c r="AI659" s="4"/>
      <c r="AJ659" s="4"/>
      <c r="AK659" s="4"/>
      <c r="AL659" s="4"/>
      <c r="AM659" s="4"/>
      <c r="AN659" s="4"/>
      <c r="AO659" s="73"/>
      <c r="AP659" s="137"/>
      <c r="AQ659" s="13"/>
      <c r="AR659" s="13" t="s">
        <v>258</v>
      </c>
      <c r="AS659" s="13"/>
      <c r="AT659" s="13"/>
      <c r="AU659" s="13"/>
      <c r="AV659" s="13"/>
      <c r="AW659" s="13"/>
      <c r="AX659" s="13"/>
      <c r="AY659" s="13"/>
      <c r="AZ659" s="339">
        <f>IF(AZ171="","",AZ171)</f>
      </c>
      <c r="BA659" s="339"/>
      <c r="BB659" s="339"/>
      <c r="BC659" s="339"/>
      <c r="BD659" s="339"/>
      <c r="BE659" s="339"/>
      <c r="BF659" s="339"/>
      <c r="BG659" s="339"/>
      <c r="BH659" s="339"/>
      <c r="BI659" s="339"/>
      <c r="BJ659" s="339"/>
      <c r="BK659" s="339"/>
      <c r="BL659" s="339"/>
      <c r="BM659" s="339"/>
      <c r="BN659" s="339"/>
      <c r="BO659" s="339"/>
      <c r="BP659" s="339"/>
      <c r="BQ659" s="339"/>
      <c r="BR659" s="339"/>
      <c r="BS659" s="339"/>
      <c r="BT659" s="339"/>
      <c r="BU659" s="339"/>
      <c r="BV659" s="339"/>
      <c r="BX659" s="143"/>
    </row>
    <row r="660" spans="2:76" ht="27" customHeight="1">
      <c r="B660" s="164"/>
      <c r="C660" s="4"/>
      <c r="AI660" s="4"/>
      <c r="AJ660" s="4"/>
      <c r="AK660" s="4"/>
      <c r="AL660" s="4"/>
      <c r="AM660" s="4"/>
      <c r="AN660" s="4"/>
      <c r="AO660" s="73"/>
      <c r="AP660" s="137"/>
      <c r="AQ660" s="13"/>
      <c r="AR660" s="13" t="s">
        <v>211</v>
      </c>
      <c r="AS660" s="13"/>
      <c r="AT660" s="13"/>
      <c r="AU660" s="13"/>
      <c r="AV660" s="13"/>
      <c r="AW660" s="13"/>
      <c r="AX660" s="13"/>
      <c r="AY660" s="13"/>
      <c r="AZ660" s="79"/>
      <c r="BA660" s="79"/>
      <c r="BB660" s="353">
        <f>IF(BB172="","",BB172)</f>
      </c>
      <c r="BC660" s="353"/>
      <c r="BD660" s="353"/>
      <c r="BE660" s="353"/>
      <c r="BF660" s="353"/>
      <c r="BG660" s="353"/>
      <c r="BH660" s="353"/>
      <c r="BI660" s="353"/>
      <c r="BJ660" s="353"/>
      <c r="BK660" s="353"/>
      <c r="BL660" s="353"/>
      <c r="BM660" s="353"/>
      <c r="BN660" s="353"/>
      <c r="BO660" s="353"/>
      <c r="BP660" s="353"/>
      <c r="BQ660" s="353"/>
      <c r="BR660" s="353"/>
      <c r="BS660" s="353"/>
      <c r="BT660" s="353"/>
      <c r="BU660" s="353"/>
      <c r="BV660" s="353"/>
      <c r="BX660" s="143"/>
    </row>
    <row r="661" spans="2:76" ht="27" customHeight="1">
      <c r="B661" s="164"/>
      <c r="C661" s="4"/>
      <c r="AI661" s="4"/>
      <c r="AJ661" s="4"/>
      <c r="AK661" s="4"/>
      <c r="AL661" s="4"/>
      <c r="AM661" s="4"/>
      <c r="AN661" s="4"/>
      <c r="AO661" s="73"/>
      <c r="AP661" s="137"/>
      <c r="AQ661" s="13"/>
      <c r="AR661" s="13"/>
      <c r="AS661" s="13"/>
      <c r="AT661" s="13"/>
      <c r="AU661" s="13"/>
      <c r="AV661" s="13"/>
      <c r="AW661" s="13"/>
      <c r="AX661" s="13"/>
      <c r="AY661" s="13"/>
      <c r="AZ661" s="80"/>
      <c r="BA661" s="80"/>
      <c r="BB661" s="353">
        <f>IF(BB173="","",BB173)</f>
      </c>
      <c r="BC661" s="353"/>
      <c r="BD661" s="353"/>
      <c r="BE661" s="353"/>
      <c r="BF661" s="353"/>
      <c r="BG661" s="353"/>
      <c r="BH661" s="353"/>
      <c r="BI661" s="353"/>
      <c r="BJ661" s="353"/>
      <c r="BK661" s="353"/>
      <c r="BL661" s="353"/>
      <c r="BM661" s="353"/>
      <c r="BN661" s="353"/>
      <c r="BO661" s="353"/>
      <c r="BP661" s="353"/>
      <c r="BQ661" s="353"/>
      <c r="BR661" s="353"/>
      <c r="BS661" s="353"/>
      <c r="BT661" s="353"/>
      <c r="BU661" s="353"/>
      <c r="BV661" s="353"/>
      <c r="BX661" s="143"/>
    </row>
    <row r="662" spans="2:76" ht="7.5" customHeight="1">
      <c r="B662" s="164"/>
      <c r="C662" s="4"/>
      <c r="AI662" s="4"/>
      <c r="AJ662" s="4"/>
      <c r="AK662" s="4"/>
      <c r="AL662" s="4"/>
      <c r="AM662" s="4"/>
      <c r="AN662" s="4"/>
      <c r="AO662" s="73"/>
      <c r="AP662" s="13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60"/>
      <c r="BX662" s="143"/>
    </row>
    <row r="663" spans="2:76" ht="7.5" customHeight="1">
      <c r="B663" s="164"/>
      <c r="C663" s="4"/>
      <c r="AI663" s="4"/>
      <c r="AJ663" s="4"/>
      <c r="AK663" s="4"/>
      <c r="AL663" s="4"/>
      <c r="AM663" s="4"/>
      <c r="AN663" s="4"/>
      <c r="AO663" s="73"/>
      <c r="AP663" s="137"/>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7"/>
      <c r="BX663" s="143"/>
    </row>
    <row r="664" spans="2:76" ht="27" customHeight="1">
      <c r="B664" s="164"/>
      <c r="C664" s="4"/>
      <c r="AI664" s="4"/>
      <c r="AJ664" s="4"/>
      <c r="AK664" s="4"/>
      <c r="AL664" s="4"/>
      <c r="AM664" s="4"/>
      <c r="AN664" s="4"/>
      <c r="AO664" s="73"/>
      <c r="AP664" s="137"/>
      <c r="AQ664" s="13" t="s">
        <v>37</v>
      </c>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7"/>
      <c r="BX664" s="143"/>
    </row>
    <row r="665" spans="2:76" ht="27" customHeight="1">
      <c r="B665" s="164"/>
      <c r="C665" s="4"/>
      <c r="AI665" s="4"/>
      <c r="AJ665" s="4"/>
      <c r="AK665" s="4"/>
      <c r="AL665" s="4"/>
      <c r="AM665" s="4"/>
      <c r="AN665" s="4"/>
      <c r="AO665" s="73"/>
      <c r="AP665" s="137"/>
      <c r="AQ665" s="13"/>
      <c r="AR665" s="13" t="s">
        <v>116</v>
      </c>
      <c r="AS665" s="13"/>
      <c r="AT665" s="13"/>
      <c r="AU665" s="13"/>
      <c r="AV665" s="13"/>
      <c r="AW665" s="13"/>
      <c r="AX665" s="13"/>
      <c r="AY665" s="13"/>
      <c r="AZ665" s="339">
        <f>IF(AZ177="","",AZ177)</f>
      </c>
      <c r="BA665" s="339"/>
      <c r="BB665" s="339"/>
      <c r="BC665" s="339"/>
      <c r="BD665" s="339"/>
      <c r="BE665" s="339"/>
      <c r="BF665" s="339"/>
      <c r="BG665" s="339"/>
      <c r="BH665" s="339"/>
      <c r="BI665" s="339"/>
      <c r="BJ665" s="339"/>
      <c r="BK665" s="339"/>
      <c r="BL665" s="339"/>
      <c r="BM665" s="339"/>
      <c r="BN665" s="339"/>
      <c r="BO665" s="339"/>
      <c r="BP665" s="339"/>
      <c r="BQ665" s="339"/>
      <c r="BR665" s="339"/>
      <c r="BS665" s="339"/>
      <c r="BT665" s="339"/>
      <c r="BU665" s="339"/>
      <c r="BV665" s="339"/>
      <c r="BX665" s="143"/>
    </row>
    <row r="666" spans="2:76" ht="27" customHeight="1">
      <c r="B666" s="164"/>
      <c r="C666" s="4"/>
      <c r="AI666" s="4"/>
      <c r="AJ666" s="4"/>
      <c r="AK666" s="4"/>
      <c r="AL666" s="4"/>
      <c r="AM666" s="4"/>
      <c r="AN666" s="4"/>
      <c r="AO666" s="73"/>
      <c r="AP666" s="137"/>
      <c r="AQ666" s="13"/>
      <c r="AR666" s="13" t="s">
        <v>270</v>
      </c>
      <c r="AS666" s="13"/>
      <c r="AT666" s="13"/>
      <c r="AU666" s="13"/>
      <c r="AV666" s="13"/>
      <c r="AW666" s="13"/>
      <c r="AX666" s="13"/>
      <c r="AY666" s="13"/>
      <c r="AZ666" s="359" t="s">
        <v>462</v>
      </c>
      <c r="BA666" s="359"/>
      <c r="BB666" s="359"/>
      <c r="BC666" s="359"/>
      <c r="BD666" s="359"/>
      <c r="BE666" s="432">
        <f>IF(BE178="","",BE178)</f>
      </c>
      <c r="BF666" s="432"/>
      <c r="BG666" s="432"/>
      <c r="BH666" s="432"/>
      <c r="BI666" s="95" t="s">
        <v>25</v>
      </c>
      <c r="BJ666" s="95"/>
      <c r="BK666" s="90" t="s">
        <v>460</v>
      </c>
      <c r="BL666" s="432">
        <f>IF(BL178="","",BL178)</f>
      </c>
      <c r="BM666" s="432"/>
      <c r="BN666" s="106" t="s">
        <v>25</v>
      </c>
      <c r="BO666" s="351">
        <f>IF(BO178="","",BO178)</f>
      </c>
      <c r="BP666" s="351"/>
      <c r="BQ666" s="95" t="s">
        <v>217</v>
      </c>
      <c r="BR666" s="351">
        <f>IF(BR178="","",BR178)</f>
      </c>
      <c r="BS666" s="351"/>
      <c r="BT666" s="351"/>
      <c r="BU666" s="351"/>
      <c r="BV666" s="95" t="s">
        <v>115</v>
      </c>
      <c r="BX666" s="143"/>
    </row>
    <row r="667" spans="2:76" ht="27" customHeight="1">
      <c r="B667" s="164"/>
      <c r="C667" s="4"/>
      <c r="AI667" s="4"/>
      <c r="AJ667" s="4"/>
      <c r="AK667" s="4"/>
      <c r="AL667" s="4"/>
      <c r="AM667" s="4"/>
      <c r="AN667" s="4"/>
      <c r="AO667" s="73"/>
      <c r="AP667" s="137"/>
      <c r="AQ667" s="13"/>
      <c r="AR667" s="13"/>
      <c r="AS667" s="13"/>
      <c r="AT667" s="13"/>
      <c r="AU667" s="13"/>
      <c r="AV667" s="13"/>
      <c r="AW667" s="13"/>
      <c r="AX667" s="13"/>
      <c r="AY667" s="13"/>
      <c r="AZ667" s="339">
        <f>IF(AZ179="","",AZ179)</f>
      </c>
      <c r="BA667" s="339"/>
      <c r="BB667" s="339"/>
      <c r="BC667" s="339"/>
      <c r="BD667" s="339"/>
      <c r="BE667" s="339"/>
      <c r="BF667" s="339"/>
      <c r="BG667" s="339"/>
      <c r="BH667" s="339"/>
      <c r="BI667" s="339"/>
      <c r="BJ667" s="339"/>
      <c r="BK667" s="339"/>
      <c r="BL667" s="339"/>
      <c r="BM667" s="339"/>
      <c r="BN667" s="339"/>
      <c r="BO667" s="339"/>
      <c r="BP667" s="339"/>
      <c r="BQ667" s="339"/>
      <c r="BR667" s="339"/>
      <c r="BS667" s="339"/>
      <c r="BT667" s="339"/>
      <c r="BU667" s="339"/>
      <c r="BV667" s="339"/>
      <c r="BX667" s="143"/>
    </row>
    <row r="668" spans="2:76" ht="27" customHeight="1">
      <c r="B668" s="164"/>
      <c r="C668" s="4"/>
      <c r="AI668" s="4"/>
      <c r="AJ668" s="4"/>
      <c r="AK668" s="4"/>
      <c r="AL668" s="4"/>
      <c r="AM668" s="4"/>
      <c r="AN668" s="4"/>
      <c r="AO668" s="73"/>
      <c r="AP668" s="137"/>
      <c r="AQ668" s="13"/>
      <c r="AR668" s="13" t="s">
        <v>261</v>
      </c>
      <c r="AS668" s="13"/>
      <c r="AT668" s="13"/>
      <c r="AU668" s="13"/>
      <c r="AV668" s="13"/>
      <c r="AW668" s="13"/>
      <c r="AX668" s="13"/>
      <c r="AY668" s="13"/>
      <c r="AZ668" s="339">
        <f>IF(AZ180="","",AZ180)</f>
      </c>
      <c r="BA668" s="339"/>
      <c r="BB668" s="339"/>
      <c r="BC668" s="339"/>
      <c r="BD668" s="339"/>
      <c r="BE668" s="339"/>
      <c r="BF668" s="339"/>
      <c r="BG668" s="339"/>
      <c r="BH668" s="339"/>
      <c r="BI668" s="339"/>
      <c r="BJ668" s="339"/>
      <c r="BK668" s="339"/>
      <c r="BL668" s="339"/>
      <c r="BM668" s="339"/>
      <c r="BN668" s="339"/>
      <c r="BO668" s="339"/>
      <c r="BP668" s="339"/>
      <c r="BQ668" s="339"/>
      <c r="BR668" s="339"/>
      <c r="BS668" s="339"/>
      <c r="BT668" s="339"/>
      <c r="BU668" s="339"/>
      <c r="BV668" s="339"/>
      <c r="BX668" s="143"/>
    </row>
    <row r="669" spans="2:76" ht="27" customHeight="1">
      <c r="B669" s="164"/>
      <c r="C669" s="4"/>
      <c r="AI669" s="4"/>
      <c r="AJ669" s="4"/>
      <c r="AK669" s="4"/>
      <c r="AL669" s="4"/>
      <c r="AM669" s="4"/>
      <c r="AN669" s="4"/>
      <c r="AO669" s="73"/>
      <c r="AP669" s="137"/>
      <c r="AQ669" s="13"/>
      <c r="AR669" s="13" t="s">
        <v>262</v>
      </c>
      <c r="AS669" s="13"/>
      <c r="AT669" s="13"/>
      <c r="AU669" s="13"/>
      <c r="AV669" s="13"/>
      <c r="AW669" s="13"/>
      <c r="AX669" s="13"/>
      <c r="AY669" s="13"/>
      <c r="AZ669" s="339">
        <f>IF(AZ181="","",AZ181)</f>
      </c>
      <c r="BA669" s="339"/>
      <c r="BB669" s="339"/>
      <c r="BC669" s="339"/>
      <c r="BD669" s="339"/>
      <c r="BE669" s="339"/>
      <c r="BF669" s="339"/>
      <c r="BG669" s="339"/>
      <c r="BH669" s="339"/>
      <c r="BI669" s="339"/>
      <c r="BJ669" s="339"/>
      <c r="BK669" s="339"/>
      <c r="BL669" s="339"/>
      <c r="BM669" s="339"/>
      <c r="BN669" s="339"/>
      <c r="BO669" s="339"/>
      <c r="BP669" s="339"/>
      <c r="BQ669" s="339"/>
      <c r="BR669" s="339"/>
      <c r="BS669" s="339"/>
      <c r="BT669" s="339"/>
      <c r="BU669" s="339"/>
      <c r="BV669" s="339"/>
      <c r="BX669" s="143"/>
    </row>
    <row r="670" spans="2:76" ht="27" customHeight="1">
      <c r="B670" s="164"/>
      <c r="C670" s="4"/>
      <c r="AI670" s="4"/>
      <c r="AJ670" s="4"/>
      <c r="AK670" s="4"/>
      <c r="AL670" s="4"/>
      <c r="AM670" s="4"/>
      <c r="AN670" s="4"/>
      <c r="AO670" s="73"/>
      <c r="AP670" s="137"/>
      <c r="AQ670" s="13"/>
      <c r="AR670" s="13" t="s">
        <v>8</v>
      </c>
      <c r="AS670" s="13"/>
      <c r="AT670" s="13"/>
      <c r="AU670" s="13"/>
      <c r="AV670" s="13"/>
      <c r="AW670" s="13"/>
      <c r="AX670" s="13"/>
      <c r="AY670" s="13"/>
      <c r="AZ670" s="339">
        <f>IF(AZ182="","",AZ182)</f>
      </c>
      <c r="BA670" s="339"/>
      <c r="BB670" s="339"/>
      <c r="BC670" s="339"/>
      <c r="BD670" s="339"/>
      <c r="BE670" s="339"/>
      <c r="BF670" s="339"/>
      <c r="BG670" s="339"/>
      <c r="BH670" s="339"/>
      <c r="BI670" s="339"/>
      <c r="BJ670" s="339"/>
      <c r="BK670" s="339"/>
      <c r="BL670" s="339"/>
      <c r="BM670" s="339"/>
      <c r="BN670" s="339"/>
      <c r="BO670" s="339"/>
      <c r="BP670" s="339"/>
      <c r="BQ670" s="339"/>
      <c r="BR670" s="339"/>
      <c r="BS670" s="339"/>
      <c r="BT670" s="339"/>
      <c r="BU670" s="339"/>
      <c r="BV670" s="339"/>
      <c r="BX670" s="143"/>
    </row>
    <row r="671" spans="2:76" ht="2.25" customHeight="1">
      <c r="B671" s="164"/>
      <c r="C671" s="4"/>
      <c r="AI671" s="4"/>
      <c r="AJ671" s="4"/>
      <c r="AK671" s="4"/>
      <c r="AL671" s="4"/>
      <c r="AM671" s="4"/>
      <c r="AN671" s="4"/>
      <c r="AO671" s="73"/>
      <c r="AP671" s="137"/>
      <c r="AQ671" s="13"/>
      <c r="AR671" s="13"/>
      <c r="AS671" s="13"/>
      <c r="AT671" s="13"/>
      <c r="AU671" s="13"/>
      <c r="AV671" s="13"/>
      <c r="AW671" s="13"/>
      <c r="AX671" s="13"/>
      <c r="AY671" s="13"/>
      <c r="AZ671" s="182"/>
      <c r="BA671" s="182"/>
      <c r="BB671" s="182"/>
      <c r="BC671" s="182"/>
      <c r="BD671" s="182"/>
      <c r="BE671" s="182"/>
      <c r="BF671" s="182"/>
      <c r="BG671" s="182"/>
      <c r="BH671" s="182"/>
      <c r="BI671" s="182"/>
      <c r="BJ671" s="182"/>
      <c r="BK671" s="182"/>
      <c r="BL671" s="182"/>
      <c r="BM671" s="182"/>
      <c r="BN671" s="182"/>
      <c r="BO671" s="182"/>
      <c r="BP671" s="182"/>
      <c r="BQ671" s="182"/>
      <c r="BR671" s="182"/>
      <c r="BS671" s="182"/>
      <c r="BT671" s="182"/>
      <c r="BU671" s="182"/>
      <c r="BV671" s="182"/>
      <c r="BX671" s="143"/>
    </row>
    <row r="672" spans="2:76" ht="2.25" customHeight="1">
      <c r="B672" s="164"/>
      <c r="C672" s="4"/>
      <c r="AI672" s="4"/>
      <c r="AJ672" s="4"/>
      <c r="AK672" s="4"/>
      <c r="AL672" s="4"/>
      <c r="AM672" s="4"/>
      <c r="AN672" s="4"/>
      <c r="AO672" s="73"/>
      <c r="AP672" s="137"/>
      <c r="AQ672" s="13"/>
      <c r="AR672" s="13"/>
      <c r="AS672" s="13"/>
      <c r="AT672" s="13"/>
      <c r="AU672" s="13"/>
      <c r="AV672" s="13"/>
      <c r="AW672" s="13"/>
      <c r="AX672" s="13"/>
      <c r="AY672" s="13"/>
      <c r="AZ672" s="182"/>
      <c r="BA672" s="182"/>
      <c r="BB672" s="182"/>
      <c r="BC672" s="182"/>
      <c r="BD672" s="182"/>
      <c r="BE672" s="182"/>
      <c r="BF672" s="182"/>
      <c r="BG672" s="182"/>
      <c r="BH672" s="182"/>
      <c r="BI672" s="182"/>
      <c r="BJ672" s="182"/>
      <c r="BK672" s="182"/>
      <c r="BL672" s="182"/>
      <c r="BM672" s="182"/>
      <c r="BN672" s="182"/>
      <c r="BO672" s="182"/>
      <c r="BP672" s="182"/>
      <c r="BQ672" s="182"/>
      <c r="BR672" s="182"/>
      <c r="BS672" s="182"/>
      <c r="BT672" s="182"/>
      <c r="BU672" s="182"/>
      <c r="BV672" s="182"/>
      <c r="BX672" s="143"/>
    </row>
    <row r="673" spans="2:76" ht="2.25" customHeight="1">
      <c r="B673" s="164"/>
      <c r="C673" s="4"/>
      <c r="AI673" s="4"/>
      <c r="AJ673" s="4"/>
      <c r="AK673" s="4"/>
      <c r="AL673" s="4"/>
      <c r="AM673" s="4"/>
      <c r="AN673" s="4"/>
      <c r="AO673" s="73"/>
      <c r="AP673" s="137"/>
      <c r="AQ673" s="13"/>
      <c r="AR673" s="13"/>
      <c r="AS673" s="13"/>
      <c r="AT673" s="13"/>
      <c r="AU673" s="13"/>
      <c r="AV673" s="13"/>
      <c r="AW673" s="13"/>
      <c r="AX673" s="13"/>
      <c r="AY673" s="13"/>
      <c r="AZ673" s="182"/>
      <c r="BA673" s="182"/>
      <c r="BB673" s="182"/>
      <c r="BC673" s="182"/>
      <c r="BD673" s="182"/>
      <c r="BE673" s="182"/>
      <c r="BF673" s="182"/>
      <c r="BG673" s="182"/>
      <c r="BH673" s="182"/>
      <c r="BI673" s="182"/>
      <c r="BJ673" s="182"/>
      <c r="BK673" s="182"/>
      <c r="BL673" s="182"/>
      <c r="BM673" s="182"/>
      <c r="BN673" s="182"/>
      <c r="BO673" s="182"/>
      <c r="BP673" s="182"/>
      <c r="BQ673" s="182"/>
      <c r="BR673" s="182"/>
      <c r="BS673" s="182"/>
      <c r="BT673" s="182"/>
      <c r="BU673" s="182"/>
      <c r="BV673" s="182"/>
      <c r="BX673" s="143"/>
    </row>
    <row r="674" spans="2:76" ht="2.25" customHeight="1">
      <c r="B674" s="164"/>
      <c r="C674" s="4"/>
      <c r="AI674" s="4"/>
      <c r="AJ674" s="4"/>
      <c r="AK674" s="4"/>
      <c r="AL674" s="4"/>
      <c r="AM674" s="4"/>
      <c r="AN674" s="4"/>
      <c r="AO674" s="73"/>
      <c r="AP674" s="137"/>
      <c r="AQ674" s="27"/>
      <c r="AR674" s="27"/>
      <c r="AS674" s="27"/>
      <c r="AT674" s="27"/>
      <c r="AU674" s="27"/>
      <c r="AV674" s="27"/>
      <c r="AW674" s="27"/>
      <c r="AX674" s="27"/>
      <c r="AY674" s="27"/>
      <c r="AZ674" s="27"/>
      <c r="BA674" s="27"/>
      <c r="BB674" s="27"/>
      <c r="BC674" s="27"/>
      <c r="BD674" s="27"/>
      <c r="BE674" s="27"/>
      <c r="BF674" s="27"/>
      <c r="BG674" s="27"/>
      <c r="BH674" s="27"/>
      <c r="BI674" s="27"/>
      <c r="BJ674" s="27"/>
      <c r="BK674" s="27"/>
      <c r="BL674" s="27"/>
      <c r="BM674" s="27"/>
      <c r="BN674" s="27"/>
      <c r="BO674" s="27"/>
      <c r="BP674" s="27"/>
      <c r="BQ674" s="27"/>
      <c r="BR674" s="27"/>
      <c r="BS674" s="27"/>
      <c r="BT674" s="27"/>
      <c r="BU674" s="27"/>
      <c r="BV674" s="60"/>
      <c r="BX674" s="143"/>
    </row>
    <row r="675" spans="2:76" ht="2.25" customHeight="1">
      <c r="B675" s="164"/>
      <c r="C675" s="4"/>
      <c r="AI675" s="4"/>
      <c r="AJ675" s="4"/>
      <c r="AK675" s="4"/>
      <c r="AL675" s="4"/>
      <c r="AM675" s="4"/>
      <c r="AN675" s="4"/>
      <c r="AO675" s="73"/>
      <c r="AP675" s="137"/>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7"/>
      <c r="BX675" s="143"/>
    </row>
    <row r="676" spans="2:76" ht="2.25" customHeight="1">
      <c r="B676" s="164"/>
      <c r="C676" s="4"/>
      <c r="AI676" s="4"/>
      <c r="AJ676" s="4"/>
      <c r="AK676" s="4"/>
      <c r="AL676" s="4"/>
      <c r="AM676" s="4"/>
      <c r="AN676" s="4"/>
      <c r="AO676" s="73"/>
      <c r="AP676" s="137"/>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7"/>
      <c r="BX676" s="143"/>
    </row>
    <row r="677" spans="2:76" ht="2.25" customHeight="1">
      <c r="B677" s="164"/>
      <c r="C677" s="4"/>
      <c r="AI677" s="4"/>
      <c r="AJ677" s="4"/>
      <c r="AK677" s="4"/>
      <c r="AL677" s="4"/>
      <c r="AM677" s="4"/>
      <c r="AN677" s="4"/>
      <c r="AO677" s="73"/>
      <c r="AP677" s="137"/>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7"/>
      <c r="BX677" s="143"/>
    </row>
    <row r="678" spans="2:76" ht="2.25" customHeight="1">
      <c r="B678" s="164"/>
      <c r="C678" s="4"/>
      <c r="AI678" s="4"/>
      <c r="AJ678" s="4"/>
      <c r="AK678" s="4"/>
      <c r="AL678" s="4"/>
      <c r="AM678" s="4"/>
      <c r="AN678" s="4"/>
      <c r="AO678" s="73"/>
      <c r="AP678" s="137"/>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7"/>
      <c r="BX678" s="143"/>
    </row>
    <row r="679" spans="2:76" ht="27" customHeight="1">
      <c r="B679" s="164"/>
      <c r="C679" s="4"/>
      <c r="AI679" s="4"/>
      <c r="AJ679" s="4"/>
      <c r="AK679" s="4"/>
      <c r="AL679" s="4"/>
      <c r="AM679" s="4"/>
      <c r="AN679" s="4"/>
      <c r="AO679" s="73"/>
      <c r="AP679" s="137"/>
      <c r="AQ679" s="13" t="s">
        <v>117</v>
      </c>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7"/>
      <c r="BX679" s="143"/>
    </row>
    <row r="680" spans="2:76" ht="27" customHeight="1">
      <c r="B680" s="164"/>
      <c r="C680" s="4"/>
      <c r="AI680" s="4"/>
      <c r="AJ680" s="4"/>
      <c r="AK680" s="4"/>
      <c r="AL680" s="4"/>
      <c r="AM680" s="4"/>
      <c r="AN680" s="4"/>
      <c r="AO680" s="73"/>
      <c r="AP680" s="137"/>
      <c r="AQ680" s="13"/>
      <c r="AR680" s="431">
        <f>IF(AR198="","",AR198)</f>
      </c>
      <c r="AS680" s="431"/>
      <c r="AT680" s="431"/>
      <c r="AU680" s="431"/>
      <c r="AV680" s="431"/>
      <c r="AW680" s="431"/>
      <c r="AX680" s="431"/>
      <c r="AY680" s="431"/>
      <c r="AZ680" s="431"/>
      <c r="BA680" s="431"/>
      <c r="BB680" s="431"/>
      <c r="BC680" s="431"/>
      <c r="BD680" s="431"/>
      <c r="BE680" s="431"/>
      <c r="BF680" s="431"/>
      <c r="BG680" s="431"/>
      <c r="BH680" s="431"/>
      <c r="BI680" s="431"/>
      <c r="BJ680" s="431"/>
      <c r="BK680" s="431"/>
      <c r="BL680" s="431"/>
      <c r="BM680" s="431"/>
      <c r="BN680" s="431"/>
      <c r="BO680" s="431"/>
      <c r="BP680" s="431"/>
      <c r="BQ680" s="431"/>
      <c r="BR680" s="431"/>
      <c r="BS680" s="431"/>
      <c r="BT680" s="431"/>
      <c r="BU680" s="431"/>
      <c r="BV680" s="431"/>
      <c r="BX680" s="143"/>
    </row>
    <row r="681" spans="2:76" ht="27" customHeight="1">
      <c r="B681" s="164"/>
      <c r="C681" s="4"/>
      <c r="AI681" s="4"/>
      <c r="AJ681" s="4"/>
      <c r="AK681" s="4"/>
      <c r="AL681" s="4"/>
      <c r="AM681" s="4"/>
      <c r="AN681" s="4"/>
      <c r="AO681" s="73"/>
      <c r="AP681" s="137"/>
      <c r="AQ681" s="13"/>
      <c r="AR681" s="339">
        <f>IF(AR199="","",AR199)</f>
        <v>0</v>
      </c>
      <c r="AS681" s="339"/>
      <c r="AT681" s="339"/>
      <c r="AU681" s="339"/>
      <c r="AV681" s="339"/>
      <c r="AW681" s="339"/>
      <c r="AX681" s="339"/>
      <c r="AY681" s="339"/>
      <c r="AZ681" s="339"/>
      <c r="BA681" s="339"/>
      <c r="BB681" s="339"/>
      <c r="BC681" s="339"/>
      <c r="BD681" s="339"/>
      <c r="BE681" s="339"/>
      <c r="BF681" s="339"/>
      <c r="BG681" s="339"/>
      <c r="BH681" s="339"/>
      <c r="BI681" s="339"/>
      <c r="BJ681" s="339"/>
      <c r="BK681" s="339"/>
      <c r="BL681" s="339"/>
      <c r="BM681" s="339"/>
      <c r="BN681" s="339"/>
      <c r="BO681" s="339"/>
      <c r="BP681" s="339"/>
      <c r="BQ681" s="339"/>
      <c r="BR681" s="339"/>
      <c r="BS681" s="339"/>
      <c r="BT681" s="339"/>
      <c r="BU681" s="339"/>
      <c r="BV681" s="339"/>
      <c r="BX681" s="143"/>
    </row>
    <row r="682" spans="2:76" ht="7.5" customHeight="1">
      <c r="B682" s="164"/>
      <c r="C682" s="4"/>
      <c r="AI682" s="4"/>
      <c r="AJ682" s="4"/>
      <c r="AK682" s="4"/>
      <c r="AL682" s="4"/>
      <c r="AM682" s="4"/>
      <c r="AN682" s="4"/>
      <c r="AO682" s="73"/>
      <c r="AP682" s="137"/>
      <c r="AQ682" s="27"/>
      <c r="AR682" s="27"/>
      <c r="AS682" s="27"/>
      <c r="AT682" s="27"/>
      <c r="AU682" s="27"/>
      <c r="AV682" s="27"/>
      <c r="AW682" s="27"/>
      <c r="AX682" s="27"/>
      <c r="AY682" s="27"/>
      <c r="AZ682" s="27"/>
      <c r="BA682" s="27"/>
      <c r="BB682" s="27"/>
      <c r="BC682" s="27"/>
      <c r="BD682" s="27"/>
      <c r="BE682" s="27"/>
      <c r="BF682" s="27"/>
      <c r="BG682" s="27"/>
      <c r="BH682" s="27"/>
      <c r="BI682" s="27"/>
      <c r="BJ682" s="27"/>
      <c r="BK682" s="27"/>
      <c r="BL682" s="27"/>
      <c r="BM682" s="27"/>
      <c r="BN682" s="27"/>
      <c r="BO682" s="27"/>
      <c r="BP682" s="27"/>
      <c r="BQ682" s="27"/>
      <c r="BR682" s="27"/>
      <c r="BS682" s="27"/>
      <c r="BT682" s="27"/>
      <c r="BU682" s="27"/>
      <c r="BV682" s="60"/>
      <c r="BX682" s="143"/>
    </row>
    <row r="683" spans="2:76" ht="7.5" customHeight="1">
      <c r="B683" s="164"/>
      <c r="C683" s="4"/>
      <c r="AI683" s="4"/>
      <c r="AJ683" s="4"/>
      <c r="AK683" s="4"/>
      <c r="AL683" s="4"/>
      <c r="AM683" s="4"/>
      <c r="AN683" s="4"/>
      <c r="AO683" s="73"/>
      <c r="AP683" s="137"/>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61"/>
      <c r="BX683" s="143"/>
    </row>
    <row r="684" spans="2:76" ht="27" customHeight="1">
      <c r="B684" s="164"/>
      <c r="C684" s="4"/>
      <c r="AI684" s="4"/>
      <c r="AJ684" s="4"/>
      <c r="AK684" s="4"/>
      <c r="AL684" s="4"/>
      <c r="AM684" s="4"/>
      <c r="AN684" s="4"/>
      <c r="AO684" s="73"/>
      <c r="AP684" s="137"/>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7"/>
      <c r="BX684" s="143"/>
    </row>
    <row r="685" spans="2:76" ht="7.5" customHeight="1">
      <c r="B685" s="164"/>
      <c r="C685" s="4"/>
      <c r="AI685" s="4"/>
      <c r="AJ685" s="4"/>
      <c r="AK685" s="4"/>
      <c r="AL685" s="4"/>
      <c r="AM685" s="4"/>
      <c r="AN685" s="4"/>
      <c r="AO685" s="73"/>
      <c r="AP685" s="137"/>
      <c r="AQ685" s="135"/>
      <c r="AR685" s="135"/>
      <c r="AS685" s="135"/>
      <c r="AT685" s="135"/>
      <c r="AU685" s="135"/>
      <c r="AV685" s="135"/>
      <c r="AW685" s="135"/>
      <c r="AX685" s="135"/>
      <c r="AY685" s="135"/>
      <c r="AZ685" s="135"/>
      <c r="BA685" s="135"/>
      <c r="BB685" s="135"/>
      <c r="BC685" s="135"/>
      <c r="BD685" s="135"/>
      <c r="BE685" s="135"/>
      <c r="BF685" s="135"/>
      <c r="BG685" s="135"/>
      <c r="BH685" s="135"/>
      <c r="BI685" s="135"/>
      <c r="BJ685" s="135"/>
      <c r="BK685" s="135"/>
      <c r="BL685" s="135"/>
      <c r="BM685" s="135"/>
      <c r="BN685" s="135"/>
      <c r="BO685" s="135"/>
      <c r="BP685" s="135"/>
      <c r="BQ685" s="135"/>
      <c r="BR685" s="135"/>
      <c r="BS685" s="135"/>
      <c r="BT685" s="135"/>
      <c r="BU685" s="135"/>
      <c r="BV685" s="135"/>
      <c r="BW685" s="135"/>
      <c r="BX685" s="143"/>
    </row>
    <row r="686" spans="1:87" s="13" customFormat="1" ht="27" customHeight="1">
      <c r="A686" s="168"/>
      <c r="B686" s="168"/>
      <c r="AO686" s="72"/>
      <c r="AP686" s="134"/>
      <c r="AQ686" s="6"/>
      <c r="AR686" s="6"/>
      <c r="AS686" s="6"/>
      <c r="AT686" s="6"/>
      <c r="AU686" s="6"/>
      <c r="AV686" s="6"/>
      <c r="AW686" s="6"/>
      <c r="AX686" s="6"/>
      <c r="AY686" s="6"/>
      <c r="AZ686" s="6"/>
      <c r="BA686" s="6"/>
      <c r="BB686" s="6"/>
      <c r="BC686" s="6"/>
      <c r="BD686" s="6"/>
      <c r="BE686" s="6"/>
      <c r="BF686" s="6"/>
      <c r="BG686" s="6" t="s">
        <v>231</v>
      </c>
      <c r="BH686" s="6"/>
      <c r="BI686" s="6"/>
      <c r="BJ686" s="6"/>
      <c r="BK686" s="6"/>
      <c r="BL686" s="6"/>
      <c r="BM686" s="6"/>
      <c r="BN686" s="6"/>
      <c r="BO686" s="6"/>
      <c r="BP686" s="6"/>
      <c r="BQ686" s="6"/>
      <c r="BR686" s="6"/>
      <c r="BS686" s="6"/>
      <c r="BT686" s="6"/>
      <c r="BU686" s="6"/>
      <c r="BV686" s="6"/>
      <c r="BW686" s="7"/>
      <c r="BX686" s="135"/>
      <c r="BY686" s="7"/>
      <c r="BZ686" s="7" t="s">
        <v>501</v>
      </c>
      <c r="CA686" s="7"/>
      <c r="CB686" s="7"/>
      <c r="CC686" s="7"/>
      <c r="CD686" s="7"/>
      <c r="CE686" s="7"/>
      <c r="CF686" s="7"/>
      <c r="CG686" s="7"/>
      <c r="CH686" s="7"/>
      <c r="CI686" s="7"/>
    </row>
    <row r="687" spans="2:76" ht="27" customHeight="1">
      <c r="B687" s="164"/>
      <c r="C687" s="4"/>
      <c r="AI687" s="4"/>
      <c r="AJ687" s="4"/>
      <c r="AK687" s="4"/>
      <c r="AL687" s="4"/>
      <c r="AM687" s="4"/>
      <c r="AN687" s="4"/>
      <c r="AO687" s="73"/>
      <c r="AP687" s="137"/>
      <c r="AQ687" s="13" t="s">
        <v>69</v>
      </c>
      <c r="BX687" s="143"/>
    </row>
    <row r="688" spans="2:76" ht="7.5" customHeight="1">
      <c r="B688" s="164"/>
      <c r="C688" s="4"/>
      <c r="AI688" s="4"/>
      <c r="AJ688" s="4"/>
      <c r="AK688" s="4"/>
      <c r="AL688" s="4"/>
      <c r="AM688" s="4"/>
      <c r="AN688" s="4"/>
      <c r="AO688" s="73"/>
      <c r="AP688" s="137"/>
      <c r="AQ688" s="27"/>
      <c r="AR688" s="27"/>
      <c r="AS688" s="27"/>
      <c r="AT688" s="27"/>
      <c r="AU688" s="27"/>
      <c r="AV688" s="27"/>
      <c r="AW688" s="27"/>
      <c r="AX688" s="27"/>
      <c r="AY688" s="27"/>
      <c r="AZ688" s="27"/>
      <c r="BA688" s="27"/>
      <c r="BB688" s="27"/>
      <c r="BC688" s="27"/>
      <c r="BD688" s="27"/>
      <c r="BE688" s="27"/>
      <c r="BF688" s="27"/>
      <c r="BG688" s="27"/>
      <c r="BH688" s="27"/>
      <c r="BI688" s="27"/>
      <c r="BJ688" s="27"/>
      <c r="BK688" s="27"/>
      <c r="BL688" s="27"/>
      <c r="BM688" s="27"/>
      <c r="BN688" s="27"/>
      <c r="BO688" s="27"/>
      <c r="BP688" s="27"/>
      <c r="BQ688" s="27"/>
      <c r="BR688" s="27"/>
      <c r="BS688" s="27"/>
      <c r="BT688" s="27"/>
      <c r="BU688" s="27"/>
      <c r="BV688" s="60"/>
      <c r="BX688" s="143"/>
    </row>
    <row r="689" spans="2:76" ht="7.5" customHeight="1">
      <c r="B689" s="164"/>
      <c r="C689" s="4"/>
      <c r="AI689" s="4"/>
      <c r="AJ689" s="4"/>
      <c r="AK689" s="4"/>
      <c r="AL689" s="4"/>
      <c r="AM689" s="4"/>
      <c r="AN689" s="4"/>
      <c r="AO689" s="73"/>
      <c r="AP689" s="137"/>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61"/>
      <c r="BX689" s="143"/>
    </row>
    <row r="690" spans="1:87" s="13" customFormat="1" ht="27" customHeight="1">
      <c r="A690" s="168"/>
      <c r="B690" s="168"/>
      <c r="AO690" s="72"/>
      <c r="AP690" s="134"/>
      <c r="AQ690" s="13" t="s">
        <v>10</v>
      </c>
      <c r="AV690" s="338">
        <f>IF(AV207="","",AV207)</f>
      </c>
      <c r="AW690" s="338"/>
      <c r="AX690" s="338"/>
      <c r="AY690" s="338"/>
      <c r="AZ690" s="338"/>
      <c r="BA690" s="338"/>
      <c r="BB690" s="338"/>
      <c r="BC690" s="338"/>
      <c r="BD690" s="338"/>
      <c r="BE690" s="338"/>
      <c r="BF690" s="338"/>
      <c r="BG690" s="338"/>
      <c r="BH690" s="338"/>
      <c r="BI690" s="338"/>
      <c r="BJ690" s="338"/>
      <c r="BK690" s="338"/>
      <c r="BL690" s="338"/>
      <c r="BM690" s="338"/>
      <c r="BN690" s="338"/>
      <c r="BO690" s="338"/>
      <c r="BP690" s="338"/>
      <c r="BQ690" s="338"/>
      <c r="BR690" s="338"/>
      <c r="BS690" s="338"/>
      <c r="BT690" s="338"/>
      <c r="BU690" s="338"/>
      <c r="BV690" s="338"/>
      <c r="BW690" s="7"/>
      <c r="BX690" s="135"/>
      <c r="BY690" s="7"/>
      <c r="BZ690" s="7"/>
      <c r="CA690" s="7"/>
      <c r="CB690" s="7"/>
      <c r="CC690" s="7"/>
      <c r="CD690" s="7"/>
      <c r="CE690" s="7"/>
      <c r="CF690" s="7"/>
      <c r="CG690" s="7"/>
      <c r="CH690" s="7"/>
      <c r="CI690" s="7"/>
    </row>
    <row r="691" spans="2:76" ht="7.5" customHeight="1">
      <c r="B691" s="164"/>
      <c r="C691" s="4"/>
      <c r="AI691" s="4"/>
      <c r="AJ691" s="4"/>
      <c r="AK691" s="4"/>
      <c r="AL691" s="4"/>
      <c r="AM691" s="4"/>
      <c r="AN691" s="4"/>
      <c r="AO691" s="73"/>
      <c r="AP691" s="13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60"/>
      <c r="BX691" s="143"/>
    </row>
    <row r="692" spans="2:76" ht="7.5" customHeight="1">
      <c r="B692" s="164"/>
      <c r="C692" s="4"/>
      <c r="AI692" s="4"/>
      <c r="AJ692" s="4"/>
      <c r="AK692" s="4"/>
      <c r="AL692" s="4"/>
      <c r="AM692" s="4"/>
      <c r="AN692" s="4"/>
      <c r="AO692" s="73"/>
      <c r="AP692" s="137"/>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61"/>
      <c r="BX692" s="143"/>
    </row>
    <row r="693" spans="1:87" s="13" customFormat="1" ht="27" customHeight="1">
      <c r="A693" s="168"/>
      <c r="B693" s="168"/>
      <c r="AO693" s="72"/>
      <c r="AP693" s="134"/>
      <c r="AQ693" s="13" t="s">
        <v>11</v>
      </c>
      <c r="AV693" s="361">
        <f>IF(AV210="","",AV210)</f>
      </c>
      <c r="AW693" s="361"/>
      <c r="AX693" s="361"/>
      <c r="AY693" s="361"/>
      <c r="AZ693" s="361"/>
      <c r="BA693" s="361"/>
      <c r="BB693" s="361"/>
      <c r="BC693" s="361"/>
      <c r="BD693" s="361"/>
      <c r="BE693" s="361"/>
      <c r="BF693" s="361"/>
      <c r="BG693" s="361"/>
      <c r="BH693" s="361"/>
      <c r="BI693" s="361"/>
      <c r="BJ693" s="361"/>
      <c r="BK693" s="361"/>
      <c r="BL693" s="361"/>
      <c r="BM693" s="361"/>
      <c r="BN693" s="361"/>
      <c r="BO693" s="361"/>
      <c r="BP693" s="361"/>
      <c r="BQ693" s="361"/>
      <c r="BR693" s="361"/>
      <c r="BS693" s="361"/>
      <c r="BT693" s="361"/>
      <c r="BU693" s="361"/>
      <c r="BV693" s="361"/>
      <c r="BW693" s="7"/>
      <c r="BX693" s="135"/>
      <c r="BY693" s="7"/>
      <c r="BZ693" s="7"/>
      <c r="CA693" s="7"/>
      <c r="CB693" s="7"/>
      <c r="CC693" s="7"/>
      <c r="CD693" s="7"/>
      <c r="CE693" s="7"/>
      <c r="CF693" s="7"/>
      <c r="CG693" s="7"/>
      <c r="CH693" s="7"/>
      <c r="CI693" s="7"/>
    </row>
    <row r="694" spans="2:76" ht="7.5" customHeight="1">
      <c r="B694" s="164"/>
      <c r="C694" s="4"/>
      <c r="AI694" s="4"/>
      <c r="AJ694" s="4"/>
      <c r="AK694" s="4"/>
      <c r="AL694" s="4"/>
      <c r="AM694" s="4"/>
      <c r="AN694" s="4"/>
      <c r="AO694" s="73"/>
      <c r="AP694" s="137"/>
      <c r="AQ694" s="27"/>
      <c r="AR694" s="27"/>
      <c r="AS694" s="27"/>
      <c r="AT694" s="27"/>
      <c r="AU694" s="27"/>
      <c r="AV694" s="27"/>
      <c r="AW694" s="27"/>
      <c r="AX694" s="27"/>
      <c r="AY694" s="27"/>
      <c r="AZ694" s="27"/>
      <c r="BA694" s="27"/>
      <c r="BB694" s="27"/>
      <c r="BC694" s="27"/>
      <c r="BD694" s="27"/>
      <c r="BE694" s="27"/>
      <c r="BF694" s="27"/>
      <c r="BG694" s="27"/>
      <c r="BH694" s="27"/>
      <c r="BI694" s="27"/>
      <c r="BJ694" s="27"/>
      <c r="BK694" s="27"/>
      <c r="BL694" s="27"/>
      <c r="BM694" s="27"/>
      <c r="BN694" s="27"/>
      <c r="BO694" s="27"/>
      <c r="BP694" s="27"/>
      <c r="BQ694" s="27"/>
      <c r="BR694" s="27"/>
      <c r="BS694" s="27"/>
      <c r="BT694" s="27"/>
      <c r="BU694" s="27"/>
      <c r="BV694" s="60"/>
      <c r="BX694" s="143"/>
    </row>
    <row r="695" spans="2:76" ht="7.5" customHeight="1">
      <c r="B695" s="164"/>
      <c r="C695" s="4"/>
      <c r="AI695" s="4"/>
      <c r="AJ695" s="4"/>
      <c r="AK695" s="4"/>
      <c r="AL695" s="4"/>
      <c r="AM695" s="4"/>
      <c r="AN695" s="4"/>
      <c r="AO695" s="73"/>
      <c r="AP695" s="137"/>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61"/>
      <c r="BX695" s="143"/>
    </row>
    <row r="696" spans="1:87" s="13" customFormat="1" ht="27" customHeight="1">
      <c r="A696" s="168"/>
      <c r="B696" s="168"/>
      <c r="AO696" s="72"/>
      <c r="AP696" s="134"/>
      <c r="AQ696" s="13" t="s">
        <v>70</v>
      </c>
      <c r="BV696" s="7"/>
      <c r="BW696" s="7"/>
      <c r="BX696" s="135"/>
      <c r="BY696" s="7"/>
      <c r="BZ696" s="7"/>
      <c r="CA696" s="7"/>
      <c r="CB696" s="7"/>
      <c r="CC696" s="7"/>
      <c r="CD696" s="7"/>
      <c r="CE696" s="7"/>
      <c r="CF696" s="7"/>
      <c r="CG696" s="7"/>
      <c r="CH696" s="7"/>
      <c r="CI696" s="7"/>
    </row>
    <row r="697" spans="1:87" s="13" customFormat="1" ht="27" customHeight="1">
      <c r="A697" s="168"/>
      <c r="B697" s="168"/>
      <c r="AO697" s="72"/>
      <c r="AP697" s="134"/>
      <c r="AR697" s="7" t="str">
        <f>AR214</f>
        <v>□</v>
      </c>
      <c r="AS697" s="13" t="s">
        <v>12</v>
      </c>
      <c r="AX697" s="34" t="s">
        <v>13</v>
      </c>
      <c r="AY697" s="7" t="str">
        <f>AY214</f>
        <v>□</v>
      </c>
      <c r="AZ697" s="13" t="s">
        <v>71</v>
      </c>
      <c r="BE697" s="7" t="str">
        <f>BE214</f>
        <v>□</v>
      </c>
      <c r="BF697" s="7" t="s">
        <v>72</v>
      </c>
      <c r="BM697" s="7" t="str">
        <f>BM214</f>
        <v>□</v>
      </c>
      <c r="BN697" s="13" t="s">
        <v>73</v>
      </c>
      <c r="BV697" s="7"/>
      <c r="BW697" s="7"/>
      <c r="BX697" s="135"/>
      <c r="BY697" s="7"/>
      <c r="BZ697" s="7"/>
      <c r="CA697" s="7"/>
      <c r="CB697" s="7"/>
      <c r="CC697" s="7"/>
      <c r="CD697" s="7"/>
      <c r="CE697" s="7"/>
      <c r="CF697" s="7"/>
      <c r="CG697" s="7"/>
      <c r="CH697" s="7"/>
      <c r="CI697" s="7"/>
    </row>
    <row r="698" spans="1:87" s="13" customFormat="1" ht="27" customHeight="1">
      <c r="A698" s="168"/>
      <c r="B698" s="168"/>
      <c r="AO698" s="72"/>
      <c r="AP698" s="134"/>
      <c r="AR698" s="7" t="str">
        <f>AR215</f>
        <v>□</v>
      </c>
      <c r="AS698" s="13" t="s">
        <v>74</v>
      </c>
      <c r="BA698" s="7" t="str">
        <f>BA215</f>
        <v>□</v>
      </c>
      <c r="BB698" s="13" t="s">
        <v>75</v>
      </c>
      <c r="BV698" s="7"/>
      <c r="BW698" s="7"/>
      <c r="BX698" s="135"/>
      <c r="BY698" s="7"/>
      <c r="BZ698" s="7"/>
      <c r="CA698" s="7"/>
      <c r="CB698" s="7"/>
      <c r="CC698" s="7"/>
      <c r="CD698" s="7"/>
      <c r="CE698" s="7"/>
      <c r="CF698" s="7"/>
      <c r="CG698" s="7"/>
      <c r="CH698" s="7"/>
      <c r="CI698" s="7"/>
    </row>
    <row r="699" spans="2:76" ht="7.5" customHeight="1">
      <c r="B699" s="164"/>
      <c r="C699" s="4"/>
      <c r="AI699" s="4"/>
      <c r="AJ699" s="4"/>
      <c r="AK699" s="4"/>
      <c r="AL699" s="4"/>
      <c r="AM699" s="4"/>
      <c r="AN699" s="4"/>
      <c r="AO699" s="73"/>
      <c r="AP699" s="13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60"/>
      <c r="BX699" s="143"/>
    </row>
    <row r="700" spans="2:76" ht="7.5" customHeight="1">
      <c r="B700" s="164"/>
      <c r="C700" s="4"/>
      <c r="AI700" s="4"/>
      <c r="AJ700" s="4"/>
      <c r="AK700" s="4"/>
      <c r="AL700" s="4"/>
      <c r="AM700" s="4"/>
      <c r="AN700" s="4"/>
      <c r="AO700" s="73"/>
      <c r="AP700" s="137"/>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61"/>
      <c r="BX700" s="143"/>
    </row>
    <row r="701" spans="1:87" s="13" customFormat="1" ht="27" customHeight="1">
      <c r="A701" s="168"/>
      <c r="B701" s="168"/>
      <c r="AO701" s="72"/>
      <c r="AP701" s="134"/>
      <c r="AQ701" s="13" t="s">
        <v>14</v>
      </c>
      <c r="AX701" s="7" t="str">
        <f>AX218</f>
        <v>□</v>
      </c>
      <c r="AY701" s="13" t="s">
        <v>15</v>
      </c>
      <c r="BC701" s="7" t="str">
        <f>BC218</f>
        <v>□</v>
      </c>
      <c r="BD701" s="13" t="s">
        <v>76</v>
      </c>
      <c r="BI701" s="7" t="str">
        <f>BI218</f>
        <v>□</v>
      </c>
      <c r="BJ701" s="13" t="s">
        <v>77</v>
      </c>
      <c r="BV701" s="7"/>
      <c r="BW701" s="7"/>
      <c r="BX701" s="135"/>
      <c r="BY701" s="7"/>
      <c r="BZ701" s="7"/>
      <c r="CA701" s="7"/>
      <c r="CB701" s="7"/>
      <c r="CC701" s="7"/>
      <c r="CD701" s="7"/>
      <c r="CE701" s="7"/>
      <c r="CF701" s="7"/>
      <c r="CG701" s="7"/>
      <c r="CH701" s="7"/>
      <c r="CI701" s="7"/>
    </row>
    <row r="702" spans="2:76" ht="7.5" customHeight="1">
      <c r="B702" s="164"/>
      <c r="C702" s="4"/>
      <c r="AI702" s="4"/>
      <c r="AJ702" s="4"/>
      <c r="AK702" s="4"/>
      <c r="AL702" s="4"/>
      <c r="AM702" s="4"/>
      <c r="AN702" s="4"/>
      <c r="AO702" s="73"/>
      <c r="AP702" s="13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27"/>
      <c r="BQ702" s="27"/>
      <c r="BR702" s="27"/>
      <c r="BS702" s="27"/>
      <c r="BT702" s="27"/>
      <c r="BU702" s="27"/>
      <c r="BV702" s="60"/>
      <c r="BX702" s="143"/>
    </row>
    <row r="703" spans="2:76" ht="7.5" customHeight="1">
      <c r="B703" s="164"/>
      <c r="C703" s="4"/>
      <c r="AI703" s="4"/>
      <c r="AJ703" s="4"/>
      <c r="AK703" s="4"/>
      <c r="AL703" s="4"/>
      <c r="AM703" s="4"/>
      <c r="AN703" s="4"/>
      <c r="AO703" s="73"/>
      <c r="AP703" s="137"/>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61"/>
      <c r="BX703" s="143"/>
    </row>
    <row r="704" spans="1:87" s="13" customFormat="1" ht="27" customHeight="1">
      <c r="A704" s="168"/>
      <c r="B704" s="168"/>
      <c r="AO704" s="72"/>
      <c r="AP704" s="134"/>
      <c r="AQ704" s="13" t="s">
        <v>16</v>
      </c>
      <c r="BF704" s="32">
        <v>0</v>
      </c>
      <c r="BG704" s="32"/>
      <c r="BH704" s="32"/>
      <c r="BI704" s="32"/>
      <c r="BJ704" s="32"/>
      <c r="BK704" s="32"/>
      <c r="BL704" s="32"/>
      <c r="BM704" s="32"/>
      <c r="BN704" s="32"/>
      <c r="BO704" s="32"/>
      <c r="BP704" s="32"/>
      <c r="BQ704" s="32"/>
      <c r="BR704" s="32"/>
      <c r="BS704" s="32"/>
      <c r="BT704" s="32"/>
      <c r="BU704" s="32"/>
      <c r="BV704" s="32"/>
      <c r="BW704" s="7"/>
      <c r="BX704" s="135"/>
      <c r="BY704" s="7"/>
      <c r="BZ704" s="7"/>
      <c r="CA704" s="7"/>
      <c r="CB704" s="7"/>
      <c r="CC704" s="7"/>
      <c r="CD704" s="7"/>
      <c r="CE704" s="7"/>
      <c r="CF704" s="7"/>
      <c r="CG704" s="7"/>
      <c r="CH704" s="7"/>
      <c r="CI704" s="7"/>
    </row>
    <row r="705" spans="1:87" s="13" customFormat="1" ht="27" customHeight="1">
      <c r="A705" s="168"/>
      <c r="B705" s="168"/>
      <c r="AO705" s="72"/>
      <c r="AP705" s="134"/>
      <c r="AR705" s="7" t="str">
        <f>AR222</f>
        <v>□</v>
      </c>
      <c r="AS705" s="7" t="s">
        <v>227</v>
      </c>
      <c r="AT705" s="42"/>
      <c r="AU705" s="42"/>
      <c r="AV705" s="42"/>
      <c r="AW705" s="42"/>
      <c r="AX705" s="42"/>
      <c r="AY705" s="7" t="str">
        <f>AY222</f>
        <v>□</v>
      </c>
      <c r="AZ705" s="7" t="s">
        <v>477</v>
      </c>
      <c r="BA705" s="42"/>
      <c r="BB705" s="42"/>
      <c r="BC705" s="112"/>
      <c r="BD705" s="346">
        <f>IF(BD222="","",BD222)</f>
      </c>
      <c r="BE705" s="346">
        <f>'確認申請書'!Q762</f>
        <v>0</v>
      </c>
      <c r="BF705" s="36" t="s">
        <v>476</v>
      </c>
      <c r="BG705" s="42"/>
      <c r="BH705" s="88" t="str">
        <f>BH222</f>
        <v>□</v>
      </c>
      <c r="BI705" s="161" t="s">
        <v>947</v>
      </c>
      <c r="BJ705" s="59"/>
      <c r="BK705" s="59"/>
      <c r="BL705" s="59"/>
      <c r="BM705" s="59"/>
      <c r="BN705" s="59"/>
      <c r="BO705" s="59"/>
      <c r="BP705" s="59"/>
      <c r="BQ705" s="59"/>
      <c r="BR705" s="59"/>
      <c r="BS705" s="59"/>
      <c r="BT705" s="59"/>
      <c r="BU705" s="59"/>
      <c r="BV705" s="59"/>
      <c r="BW705" s="7"/>
      <c r="BX705" s="135"/>
      <c r="BY705" s="7"/>
      <c r="BZ705" s="7"/>
      <c r="CA705" s="7"/>
      <c r="CB705" s="7"/>
      <c r="CC705" s="7"/>
      <c r="CD705" s="7"/>
      <c r="CE705" s="7"/>
      <c r="CF705" s="7"/>
      <c r="CG705" s="7"/>
      <c r="CH705" s="7"/>
      <c r="CI705" s="7"/>
    </row>
    <row r="706" spans="1:87" s="13" customFormat="1" ht="27" customHeight="1">
      <c r="A706" s="168"/>
      <c r="B706" s="168"/>
      <c r="AO706" s="72"/>
      <c r="AP706" s="134"/>
      <c r="AR706" s="7" t="str">
        <f>AR223</f>
        <v>□</v>
      </c>
      <c r="AS706" s="276" t="s">
        <v>229</v>
      </c>
      <c r="AT706" s="276"/>
      <c r="AU706" s="276"/>
      <c r="AV706" s="276"/>
      <c r="AW706" s="276"/>
      <c r="AX706" s="276"/>
      <c r="AY706" s="338">
        <f>IF(AY223="","",AY223)</f>
      </c>
      <c r="AZ706" s="338"/>
      <c r="BA706" s="338"/>
      <c r="BB706" s="338"/>
      <c r="BC706" s="338"/>
      <c r="BD706" s="338"/>
      <c r="BE706" s="338"/>
      <c r="BF706" s="338"/>
      <c r="BG706" s="338"/>
      <c r="BH706" s="338"/>
      <c r="BI706" s="338"/>
      <c r="BJ706" s="338"/>
      <c r="BK706" s="338"/>
      <c r="BL706" s="338"/>
      <c r="BM706" s="338"/>
      <c r="BN706" s="338"/>
      <c r="BO706" s="338"/>
      <c r="BP706" s="338"/>
      <c r="BQ706" s="338"/>
      <c r="BR706" s="338"/>
      <c r="BS706" s="338"/>
      <c r="BT706" s="338"/>
      <c r="BU706" s="338"/>
      <c r="BV706" s="338"/>
      <c r="BW706" s="7"/>
      <c r="BX706" s="135"/>
      <c r="BY706" s="7"/>
      <c r="BZ706" s="7"/>
      <c r="CA706" s="7"/>
      <c r="CB706" s="7"/>
      <c r="CC706" s="7"/>
      <c r="CD706" s="7"/>
      <c r="CE706" s="7"/>
      <c r="CF706" s="7"/>
      <c r="CG706" s="7"/>
      <c r="CH706" s="7"/>
      <c r="CI706" s="7"/>
    </row>
    <row r="707" spans="1:87" s="13" customFormat="1" ht="27" customHeight="1">
      <c r="A707" s="168"/>
      <c r="B707" s="168"/>
      <c r="AO707" s="72"/>
      <c r="AP707" s="134"/>
      <c r="AR707" s="338">
        <f>IF(AR224="","",AR224)</f>
      </c>
      <c r="AS707" s="338"/>
      <c r="AT707" s="338"/>
      <c r="AU707" s="338"/>
      <c r="AV707" s="338"/>
      <c r="AW707" s="338"/>
      <c r="AX707" s="338"/>
      <c r="AY707" s="338"/>
      <c r="AZ707" s="338"/>
      <c r="BA707" s="338"/>
      <c r="BB707" s="338"/>
      <c r="BC707" s="338"/>
      <c r="BD707" s="338"/>
      <c r="BE707" s="338"/>
      <c r="BF707" s="338"/>
      <c r="BG707" s="338"/>
      <c r="BH707" s="338"/>
      <c r="BI707" s="338"/>
      <c r="BJ707" s="338"/>
      <c r="BK707" s="338"/>
      <c r="BL707" s="338"/>
      <c r="BM707" s="338"/>
      <c r="BN707" s="338"/>
      <c r="BO707" s="338"/>
      <c r="BP707" s="338"/>
      <c r="BQ707" s="338"/>
      <c r="BR707" s="338"/>
      <c r="BS707" s="338"/>
      <c r="BT707" s="338"/>
      <c r="BU707" s="338"/>
      <c r="BV707" s="182"/>
      <c r="BW707" s="7"/>
      <c r="BX707" s="135"/>
      <c r="BY707" s="7"/>
      <c r="BZ707" s="7"/>
      <c r="CA707" s="7"/>
      <c r="CB707" s="7"/>
      <c r="CC707" s="7"/>
      <c r="CD707" s="7"/>
      <c r="CE707" s="7"/>
      <c r="CF707" s="7"/>
      <c r="CG707" s="7"/>
      <c r="CH707" s="7"/>
      <c r="CI707" s="7"/>
    </row>
    <row r="708" spans="2:76" ht="7.5" customHeight="1">
      <c r="B708" s="164"/>
      <c r="C708" s="4"/>
      <c r="AI708" s="4"/>
      <c r="AJ708" s="4"/>
      <c r="AK708" s="4"/>
      <c r="AL708" s="4"/>
      <c r="AM708" s="4"/>
      <c r="AN708" s="4"/>
      <c r="AO708" s="73"/>
      <c r="AP708" s="137"/>
      <c r="AQ708" s="27"/>
      <c r="AR708" s="27"/>
      <c r="AS708" s="27"/>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27"/>
      <c r="BQ708" s="27"/>
      <c r="BR708" s="27"/>
      <c r="BS708" s="27"/>
      <c r="BT708" s="27"/>
      <c r="BU708" s="27"/>
      <c r="BV708" s="60"/>
      <c r="BX708" s="143"/>
    </row>
    <row r="709" spans="2:76" ht="7.5" customHeight="1">
      <c r="B709" s="164"/>
      <c r="C709" s="4"/>
      <c r="AI709" s="4"/>
      <c r="AJ709" s="4"/>
      <c r="AK709" s="4"/>
      <c r="AL709" s="4"/>
      <c r="AM709" s="4"/>
      <c r="AN709" s="4"/>
      <c r="AO709" s="73"/>
      <c r="AP709" s="137"/>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61"/>
      <c r="BX709" s="143"/>
    </row>
    <row r="710" spans="1:87" s="13" customFormat="1" ht="27" customHeight="1">
      <c r="A710" s="168"/>
      <c r="B710" s="168"/>
      <c r="AO710" s="72"/>
      <c r="AP710" s="134"/>
      <c r="AQ710" s="13" t="s">
        <v>118</v>
      </c>
      <c r="BV710" s="7"/>
      <c r="BW710" s="7"/>
      <c r="BX710" s="135"/>
      <c r="BY710" s="7"/>
      <c r="BZ710" s="7"/>
      <c r="CA710" s="7"/>
      <c r="CB710" s="7"/>
      <c r="CC710" s="7"/>
      <c r="CD710" s="7"/>
      <c r="CE710" s="7"/>
      <c r="CF710" s="7"/>
      <c r="CG710" s="7"/>
      <c r="CH710" s="7"/>
      <c r="CI710" s="7"/>
    </row>
    <row r="711" spans="1:87" s="13" customFormat="1" ht="27" customHeight="1">
      <c r="A711" s="168"/>
      <c r="B711" s="168"/>
      <c r="AO711" s="72"/>
      <c r="AP711" s="134"/>
      <c r="AR711" s="13" t="s">
        <v>283</v>
      </c>
      <c r="AS711" s="33"/>
      <c r="AX711" s="430">
        <f>IF(AX228="","",AX228)</f>
      </c>
      <c r="AY711" s="430"/>
      <c r="AZ711" s="430"/>
      <c r="BA711" s="430"/>
      <c r="BB711" s="62" t="s">
        <v>42</v>
      </c>
      <c r="BV711" s="7"/>
      <c r="BW711" s="7"/>
      <c r="BX711" s="135"/>
      <c r="BY711" s="7"/>
      <c r="BZ711" s="7"/>
      <c r="CA711" s="7"/>
      <c r="CB711" s="7"/>
      <c r="CC711" s="7"/>
      <c r="CD711" s="7"/>
      <c r="CE711" s="7"/>
      <c r="CF711" s="7"/>
      <c r="CG711" s="7"/>
      <c r="CH711" s="7"/>
      <c r="CI711" s="7"/>
    </row>
    <row r="712" spans="1:87" s="13" customFormat="1" ht="27" customHeight="1">
      <c r="A712" s="168"/>
      <c r="B712" s="168"/>
      <c r="AO712" s="72"/>
      <c r="AP712" s="134"/>
      <c r="AR712" s="13" t="s">
        <v>284</v>
      </c>
      <c r="AV712" s="33"/>
      <c r="BF712" s="430">
        <f>IF(BF229="","",BF229)</f>
      </c>
      <c r="BG712" s="430"/>
      <c r="BH712" s="430"/>
      <c r="BI712" s="430"/>
      <c r="BJ712" s="62" t="s">
        <v>42</v>
      </c>
      <c r="BV712" s="7"/>
      <c r="BW712" s="7"/>
      <c r="BX712" s="135"/>
      <c r="BY712" s="7"/>
      <c r="BZ712" s="7"/>
      <c r="CA712" s="7"/>
      <c r="CB712" s="7"/>
      <c r="CC712" s="7"/>
      <c r="CD712" s="7"/>
      <c r="CE712" s="7"/>
      <c r="CF712" s="7"/>
      <c r="CG712" s="7"/>
      <c r="CH712" s="7"/>
      <c r="CI712" s="7"/>
    </row>
    <row r="713" spans="2:76" ht="7.5" customHeight="1">
      <c r="B713" s="164"/>
      <c r="C713" s="4"/>
      <c r="AI713" s="4"/>
      <c r="AJ713" s="4"/>
      <c r="AK713" s="4"/>
      <c r="AL713" s="4"/>
      <c r="AM713" s="4"/>
      <c r="AN713" s="4"/>
      <c r="AO713" s="73"/>
      <c r="AP713" s="137"/>
      <c r="AQ713" s="27"/>
      <c r="AR713" s="27"/>
      <c r="AS713" s="27"/>
      <c r="AT713" s="27"/>
      <c r="AU713" s="27"/>
      <c r="AV713" s="27"/>
      <c r="AW713" s="27"/>
      <c r="AX713" s="27"/>
      <c r="AY713" s="27"/>
      <c r="AZ713" s="27"/>
      <c r="BA713" s="27"/>
      <c r="BB713" s="27"/>
      <c r="BC713" s="27"/>
      <c r="BD713" s="27"/>
      <c r="BE713" s="27"/>
      <c r="BF713" s="27"/>
      <c r="BG713" s="27"/>
      <c r="BH713" s="27"/>
      <c r="BI713" s="27"/>
      <c r="BJ713" s="27"/>
      <c r="BK713" s="27"/>
      <c r="BL713" s="27"/>
      <c r="BM713" s="27"/>
      <c r="BN713" s="27"/>
      <c r="BO713" s="27"/>
      <c r="BP713" s="27"/>
      <c r="BQ713" s="27"/>
      <c r="BR713" s="27"/>
      <c r="BS713" s="27"/>
      <c r="BT713" s="27"/>
      <c r="BU713" s="27"/>
      <c r="BV713" s="60"/>
      <c r="BX713" s="143"/>
    </row>
    <row r="714" spans="2:76" ht="7.5" customHeight="1">
      <c r="B714" s="164"/>
      <c r="C714" s="4"/>
      <c r="AI714" s="4"/>
      <c r="AJ714" s="4"/>
      <c r="AK714" s="4"/>
      <c r="AL714" s="4"/>
      <c r="AM714" s="4"/>
      <c r="AN714" s="4"/>
      <c r="AO714" s="73"/>
      <c r="AP714" s="137"/>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c r="BP714" s="25"/>
      <c r="BQ714" s="25"/>
      <c r="BR714" s="25"/>
      <c r="BS714" s="25"/>
      <c r="BT714" s="25"/>
      <c r="BU714" s="25"/>
      <c r="BV714" s="61"/>
      <c r="BX714" s="143"/>
    </row>
    <row r="715" spans="1:87" s="13" customFormat="1" ht="27" customHeight="1">
      <c r="A715" s="168"/>
      <c r="B715" s="168"/>
      <c r="AO715" s="72"/>
      <c r="AP715" s="134"/>
      <c r="AQ715" s="13" t="s">
        <v>78</v>
      </c>
      <c r="BV715" s="7"/>
      <c r="BW715" s="7"/>
      <c r="BX715" s="135"/>
      <c r="BY715" s="7"/>
      <c r="BZ715" s="7"/>
      <c r="CA715" s="7"/>
      <c r="CB715" s="7"/>
      <c r="CC715" s="7"/>
      <c r="CD715" s="7"/>
      <c r="CE715" s="7"/>
      <c r="CF715" s="7"/>
      <c r="CG715" s="7"/>
      <c r="CH715" s="7"/>
      <c r="CI715" s="7"/>
    </row>
    <row r="716" spans="1:87" s="13" customFormat="1" ht="27" customHeight="1">
      <c r="A716" s="168"/>
      <c r="B716" s="168"/>
      <c r="AO716" s="72"/>
      <c r="AP716" s="134"/>
      <c r="AQ716" s="13" t="s">
        <v>360</v>
      </c>
      <c r="AW716" s="34" t="s">
        <v>286</v>
      </c>
      <c r="AX716" s="350">
        <f>IF(AX233="","",AX233)</f>
      </c>
      <c r="AY716" s="350"/>
      <c r="AZ716" s="350"/>
      <c r="BA716" s="350"/>
      <c r="BB716" s="349" t="s">
        <v>287</v>
      </c>
      <c r="BC716" s="349"/>
      <c r="BD716" s="350">
        <f>IF(BD233="","",BD233)</f>
      </c>
      <c r="BE716" s="350"/>
      <c r="BF716" s="350"/>
      <c r="BG716" s="350"/>
      <c r="BH716" s="349" t="s">
        <v>287</v>
      </c>
      <c r="BI716" s="349"/>
      <c r="BJ716" s="350">
        <f>IF(BJ233="","",BJ233)</f>
      </c>
      <c r="BK716" s="350"/>
      <c r="BL716" s="350"/>
      <c r="BM716" s="350"/>
      <c r="BN716" s="349" t="s">
        <v>287</v>
      </c>
      <c r="BO716" s="349"/>
      <c r="BP716" s="350">
        <f>IF(BP233="","",BP233)</f>
      </c>
      <c r="BQ716" s="350"/>
      <c r="BR716" s="350"/>
      <c r="BS716" s="350"/>
      <c r="BT716" s="91" t="s">
        <v>288</v>
      </c>
      <c r="BU716" s="39"/>
      <c r="BV716" s="6"/>
      <c r="BW716" s="7"/>
      <c r="BX716" s="135"/>
      <c r="BY716" s="7"/>
      <c r="BZ716" s="7"/>
      <c r="CA716" s="7"/>
      <c r="CB716" s="7"/>
      <c r="CC716" s="7"/>
      <c r="CD716" s="7"/>
      <c r="CE716" s="7"/>
      <c r="CF716" s="7"/>
      <c r="CG716" s="7"/>
      <c r="CH716" s="7"/>
      <c r="CI716" s="7"/>
    </row>
    <row r="717" spans="1:87" s="13" customFormat="1" ht="27" customHeight="1">
      <c r="A717" s="168"/>
      <c r="B717" s="168"/>
      <c r="AO717" s="72"/>
      <c r="AP717" s="134"/>
      <c r="AW717" s="34" t="s">
        <v>289</v>
      </c>
      <c r="AX717" s="350">
        <f>IF(AX234="","",AX234)</f>
      </c>
      <c r="AY717" s="350"/>
      <c r="AZ717" s="350"/>
      <c r="BA717" s="350"/>
      <c r="BB717" s="349" t="s">
        <v>287</v>
      </c>
      <c r="BC717" s="349"/>
      <c r="BD717" s="350">
        <f>IF(BD234="","",BD234)</f>
      </c>
      <c r="BE717" s="350"/>
      <c r="BF717" s="350"/>
      <c r="BG717" s="350"/>
      <c r="BH717" s="349" t="s">
        <v>287</v>
      </c>
      <c r="BI717" s="349"/>
      <c r="BJ717" s="350">
        <f>IF(BJ234="","",BJ234)</f>
      </c>
      <c r="BK717" s="350"/>
      <c r="BL717" s="350"/>
      <c r="BM717" s="350"/>
      <c r="BN717" s="349" t="s">
        <v>287</v>
      </c>
      <c r="BO717" s="349"/>
      <c r="BP717" s="350">
        <f>IF(BP234="","",BP234)</f>
      </c>
      <c r="BQ717" s="350"/>
      <c r="BR717" s="350"/>
      <c r="BS717" s="350"/>
      <c r="BT717" s="91" t="s">
        <v>288</v>
      </c>
      <c r="BU717" s="6"/>
      <c r="BV717" s="6"/>
      <c r="BW717" s="7"/>
      <c r="BX717" s="135"/>
      <c r="BY717" s="7"/>
      <c r="BZ717" s="7"/>
      <c r="CA717" s="7"/>
      <c r="CB717" s="7"/>
      <c r="CC717" s="7"/>
      <c r="CD717" s="7"/>
      <c r="CE717" s="7"/>
      <c r="CF717" s="7"/>
      <c r="CG717" s="7"/>
      <c r="CH717" s="7"/>
      <c r="CI717" s="7"/>
    </row>
    <row r="718" spans="1:87" s="13" customFormat="1" ht="27" customHeight="1">
      <c r="A718" s="168"/>
      <c r="B718" s="168"/>
      <c r="AO718" s="72"/>
      <c r="AP718" s="134"/>
      <c r="AQ718" s="13" t="s">
        <v>361</v>
      </c>
      <c r="AW718" s="34" t="s">
        <v>13</v>
      </c>
      <c r="AX718" s="339">
        <f>IF(AX235="","",AX235)</f>
      </c>
      <c r="AY718" s="339"/>
      <c r="AZ718" s="339"/>
      <c r="BA718" s="339"/>
      <c r="BB718" s="339"/>
      <c r="BC718" s="92" t="s">
        <v>292</v>
      </c>
      <c r="BD718" s="339">
        <f>IF(BD235="","",BD235)</f>
      </c>
      <c r="BE718" s="339"/>
      <c r="BF718" s="339"/>
      <c r="BG718" s="339"/>
      <c r="BH718" s="339"/>
      <c r="BI718" s="92" t="s">
        <v>292</v>
      </c>
      <c r="BJ718" s="339">
        <f>IF(BJ235="","",BJ235)</f>
      </c>
      <c r="BK718" s="339"/>
      <c r="BL718" s="339"/>
      <c r="BM718" s="339"/>
      <c r="BN718" s="339"/>
      <c r="BO718" s="92" t="s">
        <v>292</v>
      </c>
      <c r="BP718" s="339">
        <f>IF(BP235="","",BP235)</f>
      </c>
      <c r="BQ718" s="339"/>
      <c r="BR718" s="339"/>
      <c r="BS718" s="339"/>
      <c r="BT718" s="339"/>
      <c r="BU718" s="35" t="s">
        <v>25</v>
      </c>
      <c r="BV718" s="36"/>
      <c r="BW718" s="37"/>
      <c r="BX718" s="135"/>
      <c r="BY718" s="7"/>
      <c r="BZ718" s="7"/>
      <c r="CA718" s="7"/>
      <c r="CB718" s="7"/>
      <c r="CC718" s="7"/>
      <c r="CD718" s="7"/>
      <c r="CE718" s="7"/>
      <c r="CF718" s="7"/>
      <c r="CG718" s="7"/>
      <c r="CH718" s="7"/>
      <c r="CI718" s="7"/>
    </row>
    <row r="719" spans="1:87" s="13" customFormat="1" ht="27" customHeight="1">
      <c r="A719" s="168"/>
      <c r="B719" s="168"/>
      <c r="AO719" s="72"/>
      <c r="AP719" s="134"/>
      <c r="AQ719" s="13" t="s">
        <v>362</v>
      </c>
      <c r="BV719" s="7"/>
      <c r="BW719" s="7"/>
      <c r="BX719" s="135"/>
      <c r="BY719" s="7"/>
      <c r="BZ719" s="7"/>
      <c r="CA719" s="7"/>
      <c r="CB719" s="7"/>
      <c r="CC719" s="7"/>
      <c r="CD719" s="7"/>
      <c r="CE719" s="7"/>
      <c r="CF719" s="7"/>
      <c r="CG719" s="7"/>
      <c r="CH719" s="7"/>
      <c r="CI719" s="7"/>
    </row>
    <row r="720" spans="1:87" s="13" customFormat="1" ht="27" customHeight="1">
      <c r="A720" s="168"/>
      <c r="B720" s="168"/>
      <c r="AO720" s="72"/>
      <c r="AP720" s="134"/>
      <c r="AW720" s="34" t="s">
        <v>13</v>
      </c>
      <c r="AX720" s="352">
        <f>IF(AX237="","",AX237)</f>
      </c>
      <c r="AY720" s="352"/>
      <c r="AZ720" s="352"/>
      <c r="BA720" s="352"/>
      <c r="BB720" s="278" t="s">
        <v>295</v>
      </c>
      <c r="BC720" s="278"/>
      <c r="BD720" s="352">
        <f>IF(BD237="","",BD237)</f>
      </c>
      <c r="BE720" s="352"/>
      <c r="BF720" s="352"/>
      <c r="BG720" s="352"/>
      <c r="BH720" s="278" t="s">
        <v>295</v>
      </c>
      <c r="BI720" s="278"/>
      <c r="BJ720" s="352">
        <f>IF(BJ237="","",BJ237)</f>
      </c>
      <c r="BK720" s="352"/>
      <c r="BL720" s="352"/>
      <c r="BM720" s="352"/>
      <c r="BN720" s="278" t="s">
        <v>295</v>
      </c>
      <c r="BO720" s="278"/>
      <c r="BP720" s="352">
        <f>IF(BP237="","",BP237)</f>
      </c>
      <c r="BQ720" s="352"/>
      <c r="BR720" s="352"/>
      <c r="BS720" s="352"/>
      <c r="BT720" s="39" t="s">
        <v>296</v>
      </c>
      <c r="BU720" s="6"/>
      <c r="BV720" s="6"/>
      <c r="BW720" s="7"/>
      <c r="BX720" s="135"/>
      <c r="BY720" s="7"/>
      <c r="BZ720" s="7"/>
      <c r="CA720" s="7"/>
      <c r="CB720" s="7"/>
      <c r="CC720" s="7"/>
      <c r="CD720" s="7"/>
      <c r="CE720" s="7"/>
      <c r="CF720" s="7"/>
      <c r="CG720" s="7"/>
      <c r="CH720" s="7"/>
      <c r="CI720" s="7"/>
    </row>
    <row r="721" spans="1:87" s="13" customFormat="1" ht="27" customHeight="1">
      <c r="A721" s="168"/>
      <c r="B721" s="168"/>
      <c r="AO721" s="72"/>
      <c r="AP721" s="134"/>
      <c r="AQ721" s="13" t="s">
        <v>686</v>
      </c>
      <c r="BV721" s="7"/>
      <c r="BW721" s="7"/>
      <c r="BX721" s="135"/>
      <c r="BY721" s="7"/>
      <c r="BZ721" s="7"/>
      <c r="CA721" s="7"/>
      <c r="CB721" s="7"/>
      <c r="CC721" s="7"/>
      <c r="CD721" s="7"/>
      <c r="CE721" s="7"/>
      <c r="CF721" s="7"/>
      <c r="CG721" s="7"/>
      <c r="CH721" s="7"/>
      <c r="CI721" s="7"/>
    </row>
    <row r="722" spans="1:87" s="13" customFormat="1" ht="27" customHeight="1">
      <c r="A722" s="168"/>
      <c r="B722" s="168"/>
      <c r="AO722" s="72"/>
      <c r="AP722" s="134"/>
      <c r="AW722" s="34" t="s">
        <v>13</v>
      </c>
      <c r="AX722" s="352">
        <f>IF(AX239="","",AX239)</f>
      </c>
      <c r="AY722" s="352"/>
      <c r="AZ722" s="352"/>
      <c r="BA722" s="352"/>
      <c r="BB722" s="278" t="s">
        <v>295</v>
      </c>
      <c r="BC722" s="278"/>
      <c r="BD722" s="352">
        <f>IF(BD239="","",BD239)</f>
      </c>
      <c r="BE722" s="352"/>
      <c r="BF722" s="352"/>
      <c r="BG722" s="352"/>
      <c r="BH722" s="278" t="s">
        <v>295</v>
      </c>
      <c r="BI722" s="278"/>
      <c r="BJ722" s="352">
        <f>IF(BJ239="","",BJ239)</f>
      </c>
      <c r="BK722" s="352"/>
      <c r="BL722" s="352"/>
      <c r="BM722" s="352"/>
      <c r="BN722" s="278" t="s">
        <v>295</v>
      </c>
      <c r="BO722" s="278"/>
      <c r="BP722" s="352">
        <f>IF(BP239="","",BP239)</f>
      </c>
      <c r="BQ722" s="352"/>
      <c r="BR722" s="352"/>
      <c r="BS722" s="352"/>
      <c r="BT722" s="39" t="s">
        <v>296</v>
      </c>
      <c r="BU722" s="6"/>
      <c r="BV722" s="6"/>
      <c r="BW722" s="7"/>
      <c r="BX722" s="135"/>
      <c r="BY722" s="7"/>
      <c r="BZ722" s="7"/>
      <c r="CA722" s="7"/>
      <c r="CB722" s="7"/>
      <c r="CC722" s="7"/>
      <c r="CD722" s="7"/>
      <c r="CE722" s="7"/>
      <c r="CF722" s="7"/>
      <c r="CG722" s="7"/>
      <c r="CH722" s="7"/>
      <c r="CI722" s="7"/>
    </row>
    <row r="723" spans="1:87" s="13" customFormat="1" ht="27" customHeight="1">
      <c r="A723" s="168"/>
      <c r="B723" s="168"/>
      <c r="AO723" s="72"/>
      <c r="AP723" s="134"/>
      <c r="AQ723" s="13" t="s">
        <v>363</v>
      </c>
      <c r="AZ723" s="38" t="s">
        <v>298</v>
      </c>
      <c r="BA723" s="34"/>
      <c r="BB723" s="350">
        <f>IF(BB240="","",BB240)</f>
      </c>
      <c r="BC723" s="350"/>
      <c r="BD723" s="350"/>
      <c r="BE723" s="350"/>
      <c r="BF723" s="20" t="s">
        <v>28</v>
      </c>
      <c r="BG723" s="20"/>
      <c r="BH723" s="20"/>
      <c r="BV723" s="7"/>
      <c r="BW723" s="7"/>
      <c r="BX723" s="135"/>
      <c r="BY723" s="7"/>
      <c r="BZ723" s="7"/>
      <c r="CA723" s="7"/>
      <c r="CB723" s="7"/>
      <c r="CC723" s="7"/>
      <c r="CD723" s="7"/>
      <c r="CE723" s="7"/>
      <c r="CF723" s="7"/>
      <c r="CG723" s="7"/>
      <c r="CH723" s="7"/>
      <c r="CI723" s="7"/>
    </row>
    <row r="724" spans="1:87" s="13" customFormat="1" ht="27" customHeight="1">
      <c r="A724" s="168"/>
      <c r="B724" s="168"/>
      <c r="AO724" s="72"/>
      <c r="AP724" s="134"/>
      <c r="AZ724" s="38" t="s">
        <v>300</v>
      </c>
      <c r="BA724" s="34"/>
      <c r="BB724" s="350">
        <f>IF(BB241="","",BB241)</f>
      </c>
      <c r="BC724" s="350"/>
      <c r="BD724" s="350"/>
      <c r="BE724" s="350"/>
      <c r="BF724" s="20" t="s">
        <v>28</v>
      </c>
      <c r="BG724" s="20"/>
      <c r="BH724" s="20"/>
      <c r="BV724" s="7"/>
      <c r="BW724" s="7"/>
      <c r="BX724" s="135"/>
      <c r="BY724" s="7"/>
      <c r="BZ724" s="7"/>
      <c r="CA724" s="7"/>
      <c r="CB724" s="7"/>
      <c r="CC724" s="7"/>
      <c r="CD724" s="7"/>
      <c r="CE724" s="7"/>
      <c r="CF724" s="7"/>
      <c r="CG724" s="7"/>
      <c r="CH724" s="7"/>
      <c r="CI724" s="7"/>
    </row>
    <row r="725" spans="1:87" s="13" customFormat="1" ht="27" customHeight="1">
      <c r="A725" s="168"/>
      <c r="B725" s="168"/>
      <c r="AO725" s="72"/>
      <c r="AP725" s="134"/>
      <c r="AQ725" s="13" t="s">
        <v>364</v>
      </c>
      <c r="BM725" s="428">
        <f>IF(BM242="","",BM242)</f>
      </c>
      <c r="BN725" s="428"/>
      <c r="BO725" s="428"/>
      <c r="BP725" s="428"/>
      <c r="BQ725" s="13" t="s">
        <v>79</v>
      </c>
      <c r="BV725" s="7"/>
      <c r="BW725" s="7"/>
      <c r="BX725" s="135"/>
      <c r="BY725" s="7"/>
      <c r="BZ725" s="7"/>
      <c r="CA725" s="7"/>
      <c r="CB725" s="7"/>
      <c r="CC725" s="7"/>
      <c r="CD725" s="7"/>
      <c r="CE725" s="7"/>
      <c r="CF725" s="7"/>
      <c r="CG725" s="7"/>
      <c r="CH725" s="7"/>
      <c r="CI725" s="7"/>
    </row>
    <row r="726" spans="1:87" s="13" customFormat="1" ht="27" customHeight="1">
      <c r="A726" s="168"/>
      <c r="B726" s="168"/>
      <c r="AO726" s="72"/>
      <c r="AP726" s="134"/>
      <c r="AQ726" s="13" t="s">
        <v>365</v>
      </c>
      <c r="BM726" s="429">
        <f>IF(BM243="","",BM243)</f>
      </c>
      <c r="BN726" s="429"/>
      <c r="BO726" s="429"/>
      <c r="BP726" s="429"/>
      <c r="BQ726" s="13" t="s">
        <v>79</v>
      </c>
      <c r="BV726" s="7"/>
      <c r="BW726" s="7"/>
      <c r="BX726" s="135"/>
      <c r="BY726" s="7"/>
      <c r="BZ726" s="7"/>
      <c r="CA726" s="7"/>
      <c r="CB726" s="7"/>
      <c r="CC726" s="7"/>
      <c r="CD726" s="7"/>
      <c r="CE726" s="7"/>
      <c r="CF726" s="7"/>
      <c r="CG726" s="7"/>
      <c r="CH726" s="7"/>
      <c r="CI726" s="7"/>
    </row>
    <row r="727" spans="1:87" s="13" customFormat="1" ht="27" customHeight="1">
      <c r="A727" s="168"/>
      <c r="B727" s="168"/>
      <c r="AO727" s="72"/>
      <c r="AP727" s="134"/>
      <c r="AQ727" s="13" t="s">
        <v>366</v>
      </c>
      <c r="AW727" s="339">
        <f>IF(AW244="","",AW244)</f>
      </c>
      <c r="AX727" s="339"/>
      <c r="AY727" s="339"/>
      <c r="AZ727" s="339"/>
      <c r="BA727" s="339"/>
      <c r="BB727" s="339"/>
      <c r="BC727" s="339"/>
      <c r="BD727" s="339"/>
      <c r="BE727" s="339"/>
      <c r="BF727" s="339"/>
      <c r="BG727" s="339"/>
      <c r="BH727" s="339"/>
      <c r="BI727" s="339"/>
      <c r="BJ727" s="339"/>
      <c r="BK727" s="339"/>
      <c r="BL727" s="339"/>
      <c r="BM727" s="339"/>
      <c r="BN727" s="339"/>
      <c r="BO727" s="339"/>
      <c r="BP727" s="339"/>
      <c r="BQ727" s="339"/>
      <c r="BR727" s="339"/>
      <c r="BS727" s="339"/>
      <c r="BT727" s="339"/>
      <c r="BU727" s="339"/>
      <c r="BV727" s="339"/>
      <c r="BW727" s="7"/>
      <c r="BX727" s="135"/>
      <c r="BY727" s="7"/>
      <c r="BZ727" s="7"/>
      <c r="CA727" s="7"/>
      <c r="CB727" s="7"/>
      <c r="CC727" s="7"/>
      <c r="CD727" s="7"/>
      <c r="CE727" s="7"/>
      <c r="CF727" s="7"/>
      <c r="CG727" s="7"/>
      <c r="CH727" s="7"/>
      <c r="CI727" s="7"/>
    </row>
    <row r="728" spans="1:87" s="13" customFormat="1" ht="27" customHeight="1">
      <c r="A728" s="168"/>
      <c r="B728" s="168"/>
      <c r="AO728" s="72"/>
      <c r="AP728" s="134"/>
      <c r="AW728" s="339">
        <f>IF(AW245="","",AW245)</f>
      </c>
      <c r="AX728" s="339"/>
      <c r="AY728" s="339"/>
      <c r="AZ728" s="339"/>
      <c r="BA728" s="339"/>
      <c r="BB728" s="339"/>
      <c r="BC728" s="339"/>
      <c r="BD728" s="339"/>
      <c r="BE728" s="339"/>
      <c r="BF728" s="339"/>
      <c r="BG728" s="339"/>
      <c r="BH728" s="339"/>
      <c r="BI728" s="339"/>
      <c r="BJ728" s="339"/>
      <c r="BK728" s="339"/>
      <c r="BL728" s="339"/>
      <c r="BM728" s="339"/>
      <c r="BN728" s="339"/>
      <c r="BO728" s="339"/>
      <c r="BP728" s="339"/>
      <c r="BQ728" s="339"/>
      <c r="BR728" s="339"/>
      <c r="BS728" s="339"/>
      <c r="BT728" s="339"/>
      <c r="BU728" s="339"/>
      <c r="BV728" s="339"/>
      <c r="BW728" s="7"/>
      <c r="BX728" s="135"/>
      <c r="BY728" s="7"/>
      <c r="BZ728" s="7"/>
      <c r="CA728" s="7"/>
      <c r="CB728" s="7"/>
      <c r="CC728" s="7"/>
      <c r="CD728" s="7"/>
      <c r="CE728" s="7"/>
      <c r="CF728" s="7"/>
      <c r="CG728" s="7"/>
      <c r="CH728" s="7"/>
      <c r="CI728" s="7"/>
    </row>
    <row r="729" spans="2:76" ht="7.5" customHeight="1">
      <c r="B729" s="164"/>
      <c r="C729" s="4"/>
      <c r="AI729" s="4"/>
      <c r="AJ729" s="4"/>
      <c r="AK729" s="4"/>
      <c r="AL729" s="4"/>
      <c r="AM729" s="4"/>
      <c r="AN729" s="4"/>
      <c r="AO729" s="73"/>
      <c r="AP729" s="137"/>
      <c r="AQ729" s="27"/>
      <c r="AR729" s="27"/>
      <c r="AS729" s="27"/>
      <c r="AT729" s="27"/>
      <c r="AU729" s="27"/>
      <c r="AV729" s="27"/>
      <c r="AW729" s="27"/>
      <c r="AX729" s="27"/>
      <c r="AY729" s="27"/>
      <c r="AZ729" s="27"/>
      <c r="BA729" s="27"/>
      <c r="BB729" s="27"/>
      <c r="BC729" s="27"/>
      <c r="BD729" s="27"/>
      <c r="BE729" s="27"/>
      <c r="BF729" s="27"/>
      <c r="BG729" s="27"/>
      <c r="BH729" s="27"/>
      <c r="BI729" s="27"/>
      <c r="BJ729" s="27"/>
      <c r="BK729" s="27"/>
      <c r="BL729" s="27"/>
      <c r="BM729" s="27"/>
      <c r="BN729" s="27"/>
      <c r="BO729" s="27"/>
      <c r="BP729" s="27"/>
      <c r="BQ729" s="27"/>
      <c r="BR729" s="27"/>
      <c r="BS729" s="27"/>
      <c r="BT729" s="27"/>
      <c r="BU729" s="27"/>
      <c r="BV729" s="60"/>
      <c r="BX729" s="143"/>
    </row>
    <row r="730" spans="2:76" ht="7.5" customHeight="1">
      <c r="B730" s="164"/>
      <c r="C730" s="4"/>
      <c r="AI730" s="4"/>
      <c r="AJ730" s="4"/>
      <c r="AK730" s="4"/>
      <c r="AL730" s="4"/>
      <c r="AM730" s="4"/>
      <c r="AN730" s="4"/>
      <c r="AO730" s="73"/>
      <c r="AP730" s="137"/>
      <c r="AQ730" s="25"/>
      <c r="AR730" s="25"/>
      <c r="AS730" s="25"/>
      <c r="AT730" s="25"/>
      <c r="AU730" s="25"/>
      <c r="AV730" s="25"/>
      <c r="AW730" s="25"/>
      <c r="AX730" s="291" t="s">
        <v>303</v>
      </c>
      <c r="AY730" s="291"/>
      <c r="AZ730" s="291"/>
      <c r="BA730" s="291"/>
      <c r="BB730" s="25"/>
      <c r="BC730" s="288" t="s">
        <v>304</v>
      </c>
      <c r="BD730" s="288"/>
      <c r="BE730" s="288"/>
      <c r="BF730" s="288"/>
      <c r="BG730" s="25"/>
      <c r="BH730" s="25"/>
      <c r="BI730" s="25"/>
      <c r="BJ730" s="25"/>
      <c r="BK730" s="25"/>
      <c r="BL730" s="25"/>
      <c r="BM730" s="25"/>
      <c r="BN730" s="25"/>
      <c r="BO730" s="25"/>
      <c r="BP730" s="25"/>
      <c r="BQ730" s="25"/>
      <c r="BR730" s="25"/>
      <c r="BS730" s="25"/>
      <c r="BT730" s="25"/>
      <c r="BU730" s="25"/>
      <c r="BV730" s="61"/>
      <c r="BX730" s="143"/>
    </row>
    <row r="731" spans="1:87" s="13" customFormat="1" ht="15" customHeight="1">
      <c r="A731" s="168"/>
      <c r="B731" s="168"/>
      <c r="AO731" s="72"/>
      <c r="AP731" s="134"/>
      <c r="AX731" s="292"/>
      <c r="AY731" s="292"/>
      <c r="AZ731" s="292"/>
      <c r="BA731" s="292"/>
      <c r="BC731" s="289"/>
      <c r="BD731" s="289"/>
      <c r="BE731" s="289"/>
      <c r="BF731" s="289"/>
      <c r="BV731" s="7"/>
      <c r="BW731" s="7"/>
      <c r="BX731" s="135"/>
      <c r="BY731" s="7"/>
      <c r="BZ731" s="7"/>
      <c r="CA731" s="7"/>
      <c r="CB731" s="7"/>
      <c r="CC731" s="7"/>
      <c r="CD731" s="7"/>
      <c r="CE731" s="7"/>
      <c r="CF731" s="7"/>
      <c r="CG731" s="7"/>
      <c r="CH731" s="7"/>
      <c r="CI731" s="7"/>
    </row>
    <row r="732" spans="1:87" s="13" customFormat="1" ht="27" customHeight="1">
      <c r="A732" s="168"/>
      <c r="B732" s="168"/>
      <c r="AO732" s="72"/>
      <c r="AP732" s="134"/>
      <c r="AQ732" s="13" t="s">
        <v>305</v>
      </c>
      <c r="AW732" s="34" t="s">
        <v>306</v>
      </c>
      <c r="AX732" s="362">
        <f>IF(AX249="","",AX249)</f>
      </c>
      <c r="AY732" s="362"/>
      <c r="AZ732" s="362"/>
      <c r="BA732" s="362"/>
      <c r="BB732" s="91" t="s">
        <v>25</v>
      </c>
      <c r="BC732" s="363">
        <f>IF(BC249="","",BC249)</f>
      </c>
      <c r="BD732" s="363"/>
      <c r="BE732" s="363"/>
      <c r="BF732" s="363"/>
      <c r="BG732" s="363"/>
      <c r="BH732" s="363"/>
      <c r="BI732" s="363"/>
      <c r="BJ732" s="363"/>
      <c r="BK732" s="363"/>
      <c r="BL732" s="363"/>
      <c r="BM732" s="363"/>
      <c r="BN732" s="363"/>
      <c r="BO732" s="363"/>
      <c r="BP732" s="363"/>
      <c r="BQ732" s="363"/>
      <c r="BR732" s="363"/>
      <c r="BS732" s="363"/>
      <c r="BT732" s="363"/>
      <c r="BU732" s="363"/>
      <c r="BV732" s="363"/>
      <c r="BW732" s="7"/>
      <c r="BX732" s="135"/>
      <c r="BY732" s="7"/>
      <c r="BZ732" s="7"/>
      <c r="CA732" s="7"/>
      <c r="CB732" s="7"/>
      <c r="CC732" s="7"/>
      <c r="CD732" s="7"/>
      <c r="CE732" s="7"/>
      <c r="CF732" s="7"/>
      <c r="CG732" s="7"/>
      <c r="CH732" s="7"/>
      <c r="CI732" s="7"/>
    </row>
    <row r="733" spans="2:76" ht="7.5" customHeight="1">
      <c r="B733" s="164"/>
      <c r="C733" s="4"/>
      <c r="AI733" s="4"/>
      <c r="AJ733" s="4"/>
      <c r="AK733" s="4"/>
      <c r="AL733" s="4"/>
      <c r="AM733" s="4"/>
      <c r="AN733" s="4"/>
      <c r="AO733" s="73"/>
      <c r="AP733" s="137"/>
      <c r="AQ733" s="27"/>
      <c r="AR733" s="27"/>
      <c r="AS733" s="27"/>
      <c r="AT733" s="27"/>
      <c r="AU733" s="27"/>
      <c r="AV733" s="27"/>
      <c r="AW733" s="27"/>
      <c r="AX733" s="27"/>
      <c r="AY733" s="27"/>
      <c r="AZ733" s="27"/>
      <c r="BA733" s="27"/>
      <c r="BB733" s="27"/>
      <c r="BC733" s="27"/>
      <c r="BD733" s="27"/>
      <c r="BE733" s="27"/>
      <c r="BF733" s="27"/>
      <c r="BG733" s="27"/>
      <c r="BH733" s="27"/>
      <c r="BI733" s="27"/>
      <c r="BJ733" s="27"/>
      <c r="BK733" s="27"/>
      <c r="BL733" s="27"/>
      <c r="BM733" s="27"/>
      <c r="BN733" s="27"/>
      <c r="BO733" s="27"/>
      <c r="BP733" s="27"/>
      <c r="BQ733" s="27"/>
      <c r="BR733" s="27"/>
      <c r="BS733" s="27"/>
      <c r="BT733" s="27"/>
      <c r="BU733" s="27"/>
      <c r="BV733" s="60"/>
      <c r="BX733" s="143"/>
    </row>
    <row r="734" spans="2:76" ht="7.5" customHeight="1">
      <c r="B734" s="164"/>
      <c r="C734" s="4"/>
      <c r="AI734" s="4"/>
      <c r="AJ734" s="4"/>
      <c r="AK734" s="4"/>
      <c r="AL734" s="4"/>
      <c r="AM734" s="4"/>
      <c r="AN734" s="4"/>
      <c r="AO734" s="73"/>
      <c r="AP734" s="137"/>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61"/>
      <c r="BX734" s="143"/>
    </row>
    <row r="735" spans="1:87" s="13" customFormat="1" ht="27" customHeight="1">
      <c r="A735" s="168"/>
      <c r="B735" s="168"/>
      <c r="AO735" s="72"/>
      <c r="AP735" s="134"/>
      <c r="AQ735" s="13" t="s">
        <v>80</v>
      </c>
      <c r="AW735" s="20"/>
      <c r="AX735" s="20"/>
      <c r="AY735" s="40"/>
      <c r="AZ735" s="40"/>
      <c r="BA735" s="40"/>
      <c r="BB735" s="20"/>
      <c r="BC735" s="41"/>
      <c r="BD735" s="41"/>
      <c r="BE735" s="41"/>
      <c r="BF735" s="41"/>
      <c r="BG735" s="41"/>
      <c r="BH735" s="41"/>
      <c r="BI735" s="41"/>
      <c r="BJ735" s="41"/>
      <c r="BK735" s="41"/>
      <c r="BL735" s="41"/>
      <c r="BM735" s="41"/>
      <c r="BN735" s="41"/>
      <c r="BO735" s="41"/>
      <c r="BP735" s="41"/>
      <c r="BQ735" s="41"/>
      <c r="BR735" s="41"/>
      <c r="BS735" s="41"/>
      <c r="BT735" s="41"/>
      <c r="BU735" s="41"/>
      <c r="BV735" s="42"/>
      <c r="BW735" s="7"/>
      <c r="BX735" s="135"/>
      <c r="BY735" s="7"/>
      <c r="BZ735" s="7"/>
      <c r="CA735" s="7"/>
      <c r="CB735" s="7"/>
      <c r="CC735" s="7"/>
      <c r="CD735" s="7"/>
      <c r="CE735" s="7"/>
      <c r="CF735" s="7"/>
      <c r="CG735" s="7"/>
      <c r="CH735" s="7"/>
      <c r="CI735" s="7"/>
    </row>
    <row r="736" spans="1:87" s="13" customFormat="1" ht="27" customHeight="1">
      <c r="A736" s="168"/>
      <c r="B736" s="168"/>
      <c r="AO736" s="72"/>
      <c r="AP736" s="134"/>
      <c r="AR736" s="7" t="str">
        <f>AR253</f>
        <v>□</v>
      </c>
      <c r="AS736" s="13" t="s">
        <v>50</v>
      </c>
      <c r="AU736" s="7" t="str">
        <f>AU253</f>
        <v>□</v>
      </c>
      <c r="AV736" s="13" t="s">
        <v>51</v>
      </c>
      <c r="AX736" s="7" t="str">
        <f>AX253</f>
        <v>□</v>
      </c>
      <c r="AY736" s="13" t="s">
        <v>52</v>
      </c>
      <c r="BA736" s="7" t="str">
        <f>BA253</f>
        <v>□</v>
      </c>
      <c r="BB736" s="13" t="s">
        <v>53</v>
      </c>
      <c r="BD736" s="7" t="str">
        <f>BD253</f>
        <v>□</v>
      </c>
      <c r="BE736" s="13" t="s">
        <v>54</v>
      </c>
      <c r="BI736" s="7" t="str">
        <f>BI253</f>
        <v>□</v>
      </c>
      <c r="BJ736" s="13" t="s">
        <v>55</v>
      </c>
      <c r="BO736" s="7" t="str">
        <f>BO253</f>
        <v>□</v>
      </c>
      <c r="BP736" s="13" t="s">
        <v>56</v>
      </c>
      <c r="BV736" s="7"/>
      <c r="BW736" s="7"/>
      <c r="BX736" s="135"/>
      <c r="BY736" s="7"/>
      <c r="BZ736" s="7"/>
      <c r="CA736" s="7"/>
      <c r="CB736" s="7"/>
      <c r="CC736" s="7"/>
      <c r="CD736" s="7"/>
      <c r="CE736" s="7"/>
      <c r="CF736" s="7"/>
      <c r="CG736" s="7"/>
      <c r="CH736" s="7"/>
      <c r="CI736" s="7"/>
    </row>
    <row r="737" spans="2:76" ht="7.5" customHeight="1">
      <c r="B737" s="164"/>
      <c r="C737" s="4"/>
      <c r="AI737" s="4"/>
      <c r="AJ737" s="4"/>
      <c r="AK737" s="4"/>
      <c r="AL737" s="4"/>
      <c r="AM737" s="4"/>
      <c r="AN737" s="4"/>
      <c r="AO737" s="73"/>
      <c r="AP737" s="13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27"/>
      <c r="BQ737" s="27"/>
      <c r="BR737" s="27"/>
      <c r="BS737" s="27"/>
      <c r="BT737" s="27"/>
      <c r="BU737" s="27"/>
      <c r="BV737" s="60"/>
      <c r="BX737" s="143"/>
    </row>
    <row r="738" spans="2:76" ht="7.5" customHeight="1">
      <c r="B738" s="164"/>
      <c r="C738" s="4"/>
      <c r="AI738" s="4"/>
      <c r="AJ738" s="4"/>
      <c r="AK738" s="4"/>
      <c r="AL738" s="4"/>
      <c r="AM738" s="4"/>
      <c r="AN738" s="4"/>
      <c r="AO738" s="73"/>
      <c r="AP738" s="137"/>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61"/>
      <c r="BX738" s="143"/>
    </row>
    <row r="739" spans="1:87" s="13" customFormat="1" ht="27" customHeight="1">
      <c r="A739" s="168"/>
      <c r="B739" s="168"/>
      <c r="AO739" s="72"/>
      <c r="AP739" s="134"/>
      <c r="AQ739" s="13" t="s">
        <v>307</v>
      </c>
      <c r="BB739" s="34" t="s">
        <v>1</v>
      </c>
      <c r="BC739" s="262" t="s">
        <v>2</v>
      </c>
      <c r="BD739" s="262"/>
      <c r="BE739" s="262"/>
      <c r="BF739" s="262"/>
      <c r="BG739" s="262"/>
      <c r="BH739" s="13" t="s">
        <v>3</v>
      </c>
      <c r="BI739" s="34" t="s">
        <v>1</v>
      </c>
      <c r="BJ739" s="274" t="s">
        <v>67</v>
      </c>
      <c r="BK739" s="274"/>
      <c r="BL739" s="274"/>
      <c r="BM739" s="274"/>
      <c r="BN739" s="274"/>
      <c r="BO739" s="13" t="s">
        <v>3</v>
      </c>
      <c r="BP739" s="34" t="s">
        <v>1</v>
      </c>
      <c r="BQ739" s="262" t="s">
        <v>4</v>
      </c>
      <c r="BR739" s="262"/>
      <c r="BS739" s="262"/>
      <c r="BT739" s="262"/>
      <c r="BU739" s="262"/>
      <c r="BV739" s="7" t="s">
        <v>3</v>
      </c>
      <c r="BW739" s="7"/>
      <c r="BX739" s="135"/>
      <c r="BY739" s="7"/>
      <c r="BZ739" s="7"/>
      <c r="CA739" s="7"/>
      <c r="CB739" s="7"/>
      <c r="CC739" s="7"/>
      <c r="CD739" s="7"/>
      <c r="CE739" s="7"/>
      <c r="CF739" s="7"/>
      <c r="CG739" s="7"/>
      <c r="CH739" s="7"/>
      <c r="CI739" s="7"/>
    </row>
    <row r="740" spans="1:87" s="13" customFormat="1" ht="27" customHeight="1">
      <c r="A740" s="168"/>
      <c r="B740" s="168"/>
      <c r="AO740" s="72"/>
      <c r="AP740" s="134"/>
      <c r="AS740" s="13" t="s">
        <v>977</v>
      </c>
      <c r="BB740" s="34" t="s">
        <v>1</v>
      </c>
      <c r="BC740" s="258">
        <f>IF(BC257="","",BC257)</f>
      </c>
      <c r="BD740" s="258"/>
      <c r="BE740" s="258"/>
      <c r="BF740" s="258"/>
      <c r="BG740" s="7" t="s">
        <v>28</v>
      </c>
      <c r="BH740" s="7" t="s">
        <v>3</v>
      </c>
      <c r="BI740" s="76" t="s">
        <v>1</v>
      </c>
      <c r="BJ740" s="258">
        <f>IF(BJ257="","",BJ257)</f>
      </c>
      <c r="BK740" s="258"/>
      <c r="BL740" s="258"/>
      <c r="BM740" s="258"/>
      <c r="BN740" s="7" t="s">
        <v>28</v>
      </c>
      <c r="BO740" s="13" t="s">
        <v>3</v>
      </c>
      <c r="BP740" s="34" t="s">
        <v>1</v>
      </c>
      <c r="BQ740" s="258">
        <f>IF(BQ257="","",BQ257)</f>
      </c>
      <c r="BR740" s="258"/>
      <c r="BS740" s="258"/>
      <c r="BT740" s="258"/>
      <c r="BU740" s="13" t="s">
        <v>28</v>
      </c>
      <c r="BV740" s="7" t="s">
        <v>3</v>
      </c>
      <c r="BW740" s="7"/>
      <c r="BX740" s="135"/>
      <c r="BY740" s="7"/>
      <c r="BZ740" s="7"/>
      <c r="CA740" s="7"/>
      <c r="CB740" s="7"/>
      <c r="CC740" s="7"/>
      <c r="CD740" s="7"/>
      <c r="CE740" s="7"/>
      <c r="CF740" s="7"/>
      <c r="CG740" s="7"/>
      <c r="CH740" s="7"/>
      <c r="CI740" s="7"/>
    </row>
    <row r="741" spans="1:87" s="13" customFormat="1" ht="27" customHeight="1">
      <c r="A741" s="168"/>
      <c r="B741" s="168"/>
      <c r="AO741" s="72"/>
      <c r="AP741" s="134"/>
      <c r="AS741" s="13" t="s">
        <v>978</v>
      </c>
      <c r="BB741" s="34"/>
      <c r="BC741" s="203"/>
      <c r="BD741" s="203"/>
      <c r="BE741" s="203"/>
      <c r="BF741" s="203"/>
      <c r="BQ741" s="203"/>
      <c r="BR741" s="203"/>
      <c r="BS741" s="203"/>
      <c r="BT741" s="203"/>
      <c r="BV741" s="7"/>
      <c r="BW741" s="7"/>
      <c r="BX741" s="135"/>
      <c r="BY741" s="7"/>
      <c r="BZ741" s="7"/>
      <c r="CA741" s="7"/>
      <c r="CB741" s="7"/>
      <c r="CC741" s="7"/>
      <c r="CD741" s="7"/>
      <c r="CE741" s="7"/>
      <c r="CF741" s="7"/>
      <c r="CG741" s="7"/>
      <c r="CH741" s="7"/>
      <c r="CI741" s="7"/>
    </row>
    <row r="742" spans="1:87" s="13" customFormat="1" ht="27" customHeight="1">
      <c r="A742" s="168"/>
      <c r="B742" s="168"/>
      <c r="AO742" s="72"/>
      <c r="AP742" s="134"/>
      <c r="BB742" s="34" t="s">
        <v>1</v>
      </c>
      <c r="BC742" s="258">
        <f>IF(BC259="","",BC259)</f>
      </c>
      <c r="BD742" s="258"/>
      <c r="BE742" s="258"/>
      <c r="BF742" s="258"/>
      <c r="BG742" s="7" t="s">
        <v>28</v>
      </c>
      <c r="BH742" s="7" t="s">
        <v>3</v>
      </c>
      <c r="BI742" s="76" t="s">
        <v>1</v>
      </c>
      <c r="BJ742" s="258">
        <f>IF(BJ259="","",BJ259)</f>
      </c>
      <c r="BK742" s="258"/>
      <c r="BL742" s="258"/>
      <c r="BM742" s="258"/>
      <c r="BN742" s="7" t="s">
        <v>28</v>
      </c>
      <c r="BO742" s="13" t="s">
        <v>3</v>
      </c>
      <c r="BP742" s="34" t="s">
        <v>1</v>
      </c>
      <c r="BQ742" s="258">
        <f>IF(BQ259="","",BQ259)</f>
      </c>
      <c r="BR742" s="258"/>
      <c r="BS742" s="258"/>
      <c r="BT742" s="258"/>
      <c r="BU742" s="13" t="s">
        <v>28</v>
      </c>
      <c r="BV742" s="7" t="s">
        <v>3</v>
      </c>
      <c r="BW742" s="7"/>
      <c r="BX742" s="135"/>
      <c r="BY742" s="7"/>
      <c r="BZ742" s="7"/>
      <c r="CA742" s="7"/>
      <c r="CB742" s="7"/>
      <c r="CC742" s="7"/>
      <c r="CD742" s="7"/>
      <c r="CE742" s="7"/>
      <c r="CF742" s="7"/>
      <c r="CG742" s="7"/>
      <c r="CH742" s="7"/>
      <c r="CI742" s="7"/>
    </row>
    <row r="743" spans="1:87" s="13" customFormat="1" ht="27" customHeight="1">
      <c r="A743" s="168"/>
      <c r="B743" s="168"/>
      <c r="AO743" s="72"/>
      <c r="AP743" s="134"/>
      <c r="AS743" s="13" t="s">
        <v>980</v>
      </c>
      <c r="BC743" s="7"/>
      <c r="BD743" s="93"/>
      <c r="BE743" s="93"/>
      <c r="BF743" s="93"/>
      <c r="BG743" s="93"/>
      <c r="BH743" s="93"/>
      <c r="BI743" s="93"/>
      <c r="BJ743" s="93"/>
      <c r="BK743" s="258">
        <f>IF(BK260="","",BK260)</f>
      </c>
      <c r="BL743" s="258"/>
      <c r="BM743" s="258"/>
      <c r="BN743" s="258"/>
      <c r="BO743" s="13" t="s">
        <v>79</v>
      </c>
      <c r="BV743" s="7"/>
      <c r="BW743" s="7"/>
      <c r="BX743" s="135"/>
      <c r="BY743" s="7"/>
      <c r="BZ743" s="7"/>
      <c r="CA743" s="7"/>
      <c r="CB743" s="7"/>
      <c r="CC743" s="7"/>
      <c r="CD743" s="7"/>
      <c r="CE743" s="7"/>
      <c r="CF743" s="7"/>
      <c r="CG743" s="7"/>
      <c r="CH743" s="7"/>
      <c r="CI743" s="7"/>
    </row>
    <row r="744" spans="2:76" ht="7.5" customHeight="1">
      <c r="B744" s="164"/>
      <c r="C744" s="4"/>
      <c r="AI744" s="4"/>
      <c r="AJ744" s="4"/>
      <c r="AK744" s="4"/>
      <c r="AL744" s="4"/>
      <c r="AM744" s="4"/>
      <c r="AN744" s="4"/>
      <c r="AO744" s="73"/>
      <c r="AP744" s="13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27"/>
      <c r="BQ744" s="27"/>
      <c r="BR744" s="27"/>
      <c r="BS744" s="27"/>
      <c r="BT744" s="27"/>
      <c r="BU744" s="27"/>
      <c r="BV744" s="60"/>
      <c r="BX744" s="143"/>
    </row>
    <row r="745" spans="2:76" ht="7.5" customHeight="1">
      <c r="B745" s="164"/>
      <c r="C745" s="4"/>
      <c r="AI745" s="4"/>
      <c r="AJ745" s="4"/>
      <c r="AK745" s="4"/>
      <c r="AL745" s="4"/>
      <c r="AM745" s="4"/>
      <c r="AN745" s="4"/>
      <c r="AO745" s="73"/>
      <c r="AP745" s="137"/>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61"/>
      <c r="BX745" s="143"/>
    </row>
    <row r="746" spans="1:87" s="13" customFormat="1" ht="27" customHeight="1">
      <c r="A746" s="168"/>
      <c r="B746" s="168"/>
      <c r="AO746" s="72"/>
      <c r="AP746" s="134"/>
      <c r="AQ746" s="13" t="s">
        <v>81</v>
      </c>
      <c r="BB746" s="34" t="s">
        <v>1</v>
      </c>
      <c r="BC746" s="262" t="s">
        <v>2</v>
      </c>
      <c r="BD746" s="262"/>
      <c r="BE746" s="262"/>
      <c r="BF746" s="262"/>
      <c r="BG746" s="43"/>
      <c r="BH746" s="13" t="s">
        <v>3</v>
      </c>
      <c r="BI746" s="34" t="s">
        <v>1</v>
      </c>
      <c r="BJ746" s="274" t="s">
        <v>67</v>
      </c>
      <c r="BK746" s="274"/>
      <c r="BL746" s="274"/>
      <c r="BM746" s="274"/>
      <c r="BN746" s="44"/>
      <c r="BO746" s="13" t="s">
        <v>3</v>
      </c>
      <c r="BP746" s="34" t="s">
        <v>1</v>
      </c>
      <c r="BQ746" s="262" t="s">
        <v>4</v>
      </c>
      <c r="BR746" s="262"/>
      <c r="BS746" s="262"/>
      <c r="BT746" s="262"/>
      <c r="BU746" s="43"/>
      <c r="BV746" s="7" t="s">
        <v>3</v>
      </c>
      <c r="BW746" s="7"/>
      <c r="BX746" s="135"/>
      <c r="BY746" s="7"/>
      <c r="BZ746" s="7"/>
      <c r="CA746" s="7"/>
      <c r="CB746" s="7"/>
      <c r="CC746" s="7"/>
      <c r="CD746" s="7"/>
      <c r="CE746" s="7"/>
      <c r="CF746" s="7"/>
      <c r="CG746" s="7"/>
      <c r="CH746" s="7"/>
      <c r="CI746" s="7"/>
    </row>
    <row r="747" spans="1:87" s="13" customFormat="1" ht="27" customHeight="1">
      <c r="A747" s="168"/>
      <c r="B747" s="168"/>
      <c r="AO747" s="72"/>
      <c r="AP747" s="134"/>
      <c r="AS747" s="13" t="s">
        <v>312</v>
      </c>
      <c r="AU747" s="33"/>
      <c r="AX747" s="33"/>
      <c r="AY747" s="33"/>
      <c r="AZ747" s="33"/>
      <c r="BA747" s="33"/>
      <c r="BB747" s="34" t="s">
        <v>1</v>
      </c>
      <c r="BC747" s="258">
        <f>IF(BC264="","",BC264)</f>
      </c>
      <c r="BD747" s="258"/>
      <c r="BE747" s="258"/>
      <c r="BF747" s="258"/>
      <c r="BG747" s="13" t="s">
        <v>28</v>
      </c>
      <c r="BH747" s="13" t="s">
        <v>3</v>
      </c>
      <c r="BI747" s="34" t="s">
        <v>1</v>
      </c>
      <c r="BJ747" s="258">
        <f>IF(BJ264="","",BJ264)</f>
      </c>
      <c r="BK747" s="258"/>
      <c r="BL747" s="258"/>
      <c r="BM747" s="258"/>
      <c r="BN747" s="13" t="s">
        <v>28</v>
      </c>
      <c r="BO747" s="13" t="s">
        <v>3</v>
      </c>
      <c r="BP747" s="34" t="s">
        <v>1</v>
      </c>
      <c r="BQ747" s="258">
        <f>IF(BQ264="","",BQ264)</f>
      </c>
      <c r="BR747" s="258"/>
      <c r="BS747" s="258"/>
      <c r="BT747" s="258"/>
      <c r="BU747" s="13" t="s">
        <v>28</v>
      </c>
      <c r="BV747" s="7" t="s">
        <v>3</v>
      </c>
      <c r="BW747" s="7"/>
      <c r="BX747" s="135"/>
      <c r="BY747" s="7"/>
      <c r="BZ747" s="7"/>
      <c r="CA747" s="7"/>
      <c r="CB747" s="7"/>
      <c r="CC747" s="7"/>
      <c r="CD747" s="7"/>
      <c r="CE747" s="7"/>
      <c r="CF747" s="7"/>
      <c r="CG747" s="7"/>
      <c r="CH747" s="7"/>
      <c r="CI747" s="7"/>
    </row>
    <row r="748" spans="1:87" s="13" customFormat="1" ht="27" customHeight="1">
      <c r="A748" s="168"/>
      <c r="B748" s="168"/>
      <c r="AO748" s="72"/>
      <c r="AP748" s="134"/>
      <c r="AS748" s="13" t="s">
        <v>614</v>
      </c>
      <c r="BB748" s="34"/>
      <c r="BC748" s="202"/>
      <c r="BD748" s="202"/>
      <c r="BE748" s="202"/>
      <c r="BF748" s="202"/>
      <c r="BI748" s="34"/>
      <c r="BJ748" s="202"/>
      <c r="BK748" s="202"/>
      <c r="BL748" s="202"/>
      <c r="BM748" s="202"/>
      <c r="BP748" s="34"/>
      <c r="BQ748" s="202"/>
      <c r="BR748" s="202"/>
      <c r="BS748" s="202"/>
      <c r="BT748" s="202"/>
      <c r="BV748" s="7"/>
      <c r="BW748" s="7"/>
      <c r="BX748" s="135"/>
      <c r="BY748" s="7"/>
      <c r="BZ748" s="7"/>
      <c r="CA748" s="7"/>
      <c r="CB748" s="7"/>
      <c r="CC748" s="7"/>
      <c r="CD748" s="7"/>
      <c r="CE748" s="7"/>
      <c r="CF748" s="7"/>
      <c r="CG748" s="7"/>
      <c r="CH748" s="7"/>
      <c r="CI748" s="7"/>
    </row>
    <row r="749" spans="1:87" s="13" customFormat="1" ht="27" customHeight="1">
      <c r="A749" s="168"/>
      <c r="B749" s="168"/>
      <c r="AO749" s="72"/>
      <c r="AP749" s="134"/>
      <c r="BB749" s="34" t="s">
        <v>1</v>
      </c>
      <c r="BC749" s="258">
        <f>IF(BC266="","",BC266)</f>
      </c>
      <c r="BD749" s="258"/>
      <c r="BE749" s="258"/>
      <c r="BF749" s="258"/>
      <c r="BG749" s="13" t="s">
        <v>28</v>
      </c>
      <c r="BH749" s="13" t="s">
        <v>3</v>
      </c>
      <c r="BI749" s="34" t="s">
        <v>1</v>
      </c>
      <c r="BJ749" s="258">
        <f>IF(BJ266="","",BJ266)</f>
      </c>
      <c r="BK749" s="258"/>
      <c r="BL749" s="258"/>
      <c r="BM749" s="258"/>
      <c r="BN749" s="13" t="s">
        <v>28</v>
      </c>
      <c r="BO749" s="13" t="s">
        <v>3</v>
      </c>
      <c r="BP749" s="34" t="s">
        <v>1</v>
      </c>
      <c r="BQ749" s="258">
        <f>IF(BQ266="","",BQ266)</f>
      </c>
      <c r="BR749" s="258"/>
      <c r="BS749" s="258"/>
      <c r="BT749" s="258"/>
      <c r="BU749" s="13" t="s">
        <v>28</v>
      </c>
      <c r="BV749" s="7" t="s">
        <v>3</v>
      </c>
      <c r="BW749" s="7"/>
      <c r="BX749" s="135"/>
      <c r="BY749" s="7"/>
      <c r="BZ749" s="7"/>
      <c r="CA749" s="7"/>
      <c r="CB749" s="7"/>
      <c r="CC749" s="7"/>
      <c r="CD749" s="7"/>
      <c r="CE749" s="7"/>
      <c r="CF749" s="7"/>
      <c r="CG749" s="7"/>
      <c r="CH749" s="7"/>
      <c r="CI749" s="7"/>
    </row>
    <row r="750" spans="1:87" s="13" customFormat="1" ht="27" customHeight="1">
      <c r="A750" s="168"/>
      <c r="B750" s="168"/>
      <c r="AO750" s="72"/>
      <c r="AP750" s="134"/>
      <c r="AS750" s="13" t="s">
        <v>546</v>
      </c>
      <c r="BB750" s="34"/>
      <c r="BC750" s="45"/>
      <c r="BD750" s="45"/>
      <c r="BE750" s="45"/>
      <c r="BF750" s="45"/>
      <c r="BI750" s="34"/>
      <c r="BJ750" s="45"/>
      <c r="BK750" s="45"/>
      <c r="BL750" s="45"/>
      <c r="BM750" s="45"/>
      <c r="BP750" s="34"/>
      <c r="BQ750" s="45"/>
      <c r="BR750" s="45"/>
      <c r="BS750" s="45"/>
      <c r="BT750" s="45"/>
      <c r="BV750" s="7"/>
      <c r="BW750" s="7"/>
      <c r="BX750" s="135"/>
      <c r="BY750" s="7"/>
      <c r="BZ750" s="7"/>
      <c r="CA750" s="7"/>
      <c r="CB750" s="7"/>
      <c r="CC750" s="7"/>
      <c r="CD750" s="7"/>
      <c r="CE750" s="7"/>
      <c r="CF750" s="7"/>
      <c r="CG750" s="7"/>
      <c r="CH750" s="7"/>
      <c r="CI750" s="7"/>
    </row>
    <row r="751" spans="1:87" s="13" customFormat="1" ht="27" customHeight="1">
      <c r="A751" s="168"/>
      <c r="B751" s="168"/>
      <c r="AO751" s="72"/>
      <c r="AP751" s="134"/>
      <c r="BB751" s="34" t="s">
        <v>1</v>
      </c>
      <c r="BC751" s="258">
        <f>IF(BC268="","",BC268)</f>
      </c>
      <c r="BD751" s="258"/>
      <c r="BE751" s="258"/>
      <c r="BF751" s="258"/>
      <c r="BG751" s="13" t="s">
        <v>28</v>
      </c>
      <c r="BH751" s="13" t="s">
        <v>3</v>
      </c>
      <c r="BI751" s="34" t="s">
        <v>1</v>
      </c>
      <c r="BJ751" s="258">
        <f>IF(BJ268="","",BJ268)</f>
      </c>
      <c r="BK751" s="258"/>
      <c r="BL751" s="258"/>
      <c r="BM751" s="258"/>
      <c r="BN751" s="13" t="s">
        <v>28</v>
      </c>
      <c r="BO751" s="13" t="s">
        <v>3</v>
      </c>
      <c r="BP751" s="34" t="s">
        <v>1</v>
      </c>
      <c r="BQ751" s="258">
        <f>IF(BQ268="","",BQ268)</f>
      </c>
      <c r="BR751" s="258"/>
      <c r="BS751" s="258"/>
      <c r="BT751" s="258"/>
      <c r="BU751" s="13" t="s">
        <v>28</v>
      </c>
      <c r="BV751" s="7" t="s">
        <v>3</v>
      </c>
      <c r="BW751" s="7"/>
      <c r="BX751" s="135"/>
      <c r="BY751" s="7"/>
      <c r="BZ751" s="7"/>
      <c r="CA751" s="7"/>
      <c r="CB751" s="7"/>
      <c r="CC751" s="7"/>
      <c r="CD751" s="7"/>
      <c r="CE751" s="7"/>
      <c r="CF751" s="7"/>
      <c r="CG751" s="7"/>
      <c r="CH751" s="7"/>
      <c r="CI751" s="7"/>
    </row>
    <row r="752" spans="1:87" s="13" customFormat="1" ht="27" customHeight="1">
      <c r="A752" s="168"/>
      <c r="B752" s="168"/>
      <c r="AO752" s="72"/>
      <c r="AP752" s="134"/>
      <c r="AS752" s="13" t="s">
        <v>616</v>
      </c>
      <c r="BB752" s="34"/>
      <c r="BC752" s="45"/>
      <c r="BD752" s="45"/>
      <c r="BE752" s="45"/>
      <c r="BF752" s="45"/>
      <c r="BI752" s="34"/>
      <c r="BJ752" s="45"/>
      <c r="BK752" s="45"/>
      <c r="BL752" s="45"/>
      <c r="BM752" s="45"/>
      <c r="BP752" s="34"/>
      <c r="BQ752" s="45"/>
      <c r="BR752" s="45"/>
      <c r="BS752" s="45"/>
      <c r="BT752" s="45"/>
      <c r="BV752" s="7"/>
      <c r="BW752" s="7"/>
      <c r="BX752" s="135"/>
      <c r="BY752" s="7"/>
      <c r="BZ752" s="7"/>
      <c r="CA752" s="7"/>
      <c r="CB752" s="7"/>
      <c r="CC752" s="7"/>
      <c r="CD752" s="7"/>
      <c r="CE752" s="7"/>
      <c r="CF752" s="7"/>
      <c r="CG752" s="7"/>
      <c r="CH752" s="7"/>
      <c r="CI752" s="7"/>
    </row>
    <row r="753" spans="1:87" s="13" customFormat="1" ht="27" customHeight="1">
      <c r="A753" s="168"/>
      <c r="B753" s="168"/>
      <c r="AO753" s="72"/>
      <c r="AP753" s="134"/>
      <c r="BB753" s="34" t="s">
        <v>1</v>
      </c>
      <c r="BC753" s="258">
        <f>IF(BC270="","",BC270)</f>
      </c>
      <c r="BD753" s="258"/>
      <c r="BE753" s="258"/>
      <c r="BF753" s="258"/>
      <c r="BG753" s="13" t="s">
        <v>28</v>
      </c>
      <c r="BH753" s="13" t="s">
        <v>3</v>
      </c>
      <c r="BI753" s="34" t="s">
        <v>1</v>
      </c>
      <c r="BJ753" s="258">
        <f>IF(BJ270="","",BJ270)</f>
      </c>
      <c r="BK753" s="258"/>
      <c r="BL753" s="258"/>
      <c r="BM753" s="258"/>
      <c r="BN753" s="13" t="s">
        <v>28</v>
      </c>
      <c r="BO753" s="13" t="s">
        <v>3</v>
      </c>
      <c r="BP753" s="34" t="s">
        <v>1</v>
      </c>
      <c r="BQ753" s="258">
        <f>IF(BQ270="","",BQ270)</f>
      </c>
      <c r="BR753" s="258"/>
      <c r="BS753" s="258"/>
      <c r="BT753" s="258"/>
      <c r="BU753" s="13" t="s">
        <v>28</v>
      </c>
      <c r="BV753" s="7" t="s">
        <v>3</v>
      </c>
      <c r="BW753" s="7"/>
      <c r="BX753" s="135"/>
      <c r="BY753" s="7"/>
      <c r="BZ753" s="7"/>
      <c r="CA753" s="7"/>
      <c r="CB753" s="7"/>
      <c r="CC753" s="7"/>
      <c r="CD753" s="7"/>
      <c r="CE753" s="7"/>
      <c r="CF753" s="7"/>
      <c r="CG753" s="7"/>
      <c r="CH753" s="7"/>
      <c r="CI753" s="7"/>
    </row>
    <row r="754" spans="1:87" s="13" customFormat="1" ht="27" customHeight="1">
      <c r="A754" s="168"/>
      <c r="B754" s="168"/>
      <c r="AO754" s="72"/>
      <c r="AP754" s="134"/>
      <c r="AS754" s="13" t="s">
        <v>976</v>
      </c>
      <c r="BB754" s="34" t="s">
        <v>1</v>
      </c>
      <c r="BC754" s="258">
        <f>IF(BC271="","",BC271)</f>
      </c>
      <c r="BD754" s="258"/>
      <c r="BE754" s="258"/>
      <c r="BF754" s="258"/>
      <c r="BG754" s="13" t="s">
        <v>28</v>
      </c>
      <c r="BH754" s="13" t="s">
        <v>3</v>
      </c>
      <c r="BI754" s="34" t="s">
        <v>1</v>
      </c>
      <c r="BJ754" s="258">
        <f>IF(BJ271="","",BJ271)</f>
      </c>
      <c r="BK754" s="258"/>
      <c r="BL754" s="258"/>
      <c r="BM754" s="258"/>
      <c r="BN754" s="13" t="s">
        <v>28</v>
      </c>
      <c r="BO754" s="13" t="s">
        <v>3</v>
      </c>
      <c r="BP754" s="34" t="s">
        <v>1</v>
      </c>
      <c r="BQ754" s="258">
        <f>IF(BQ271="","",BQ271)</f>
      </c>
      <c r="BR754" s="258"/>
      <c r="BS754" s="258"/>
      <c r="BT754" s="258"/>
      <c r="BU754" s="13" t="s">
        <v>28</v>
      </c>
      <c r="BV754" s="7" t="s">
        <v>3</v>
      </c>
      <c r="BW754" s="7"/>
      <c r="BX754" s="135"/>
      <c r="BY754" s="7"/>
      <c r="BZ754" s="7"/>
      <c r="CA754" s="7"/>
      <c r="CB754" s="7"/>
      <c r="CC754" s="7"/>
      <c r="CD754" s="7"/>
      <c r="CE754" s="7"/>
      <c r="CF754" s="7"/>
      <c r="CG754" s="7"/>
      <c r="CH754" s="7"/>
      <c r="CI754" s="7"/>
    </row>
    <row r="755" spans="1:87" s="13" customFormat="1" ht="27" customHeight="1">
      <c r="A755" s="168"/>
      <c r="B755" s="168"/>
      <c r="AO755" s="72"/>
      <c r="AP755" s="134"/>
      <c r="AS755" s="13" t="s">
        <v>973</v>
      </c>
      <c r="BB755" s="34" t="s">
        <v>1</v>
      </c>
      <c r="BC755" s="258">
        <f>IF(BC272="","",BC272)</f>
      </c>
      <c r="BD755" s="258"/>
      <c r="BE755" s="258"/>
      <c r="BF755" s="258"/>
      <c r="BG755" s="13" t="s">
        <v>28</v>
      </c>
      <c r="BH755" s="13" t="s">
        <v>3</v>
      </c>
      <c r="BI755" s="34" t="s">
        <v>1</v>
      </c>
      <c r="BJ755" s="258">
        <f>IF(BJ272="","",BJ272)</f>
      </c>
      <c r="BK755" s="258"/>
      <c r="BL755" s="258"/>
      <c r="BM755" s="258"/>
      <c r="BN755" s="13" t="s">
        <v>28</v>
      </c>
      <c r="BO755" s="13" t="s">
        <v>3</v>
      </c>
      <c r="BP755" s="34" t="s">
        <v>1</v>
      </c>
      <c r="BQ755" s="258">
        <f>IF(BQ272="","",BQ272)</f>
      </c>
      <c r="BR755" s="258"/>
      <c r="BS755" s="258"/>
      <c r="BT755" s="258"/>
      <c r="BU755" s="13" t="s">
        <v>28</v>
      </c>
      <c r="BV755" s="7" t="s">
        <v>3</v>
      </c>
      <c r="BW755" s="7"/>
      <c r="BX755" s="135"/>
      <c r="BY755" s="7"/>
      <c r="BZ755" s="7"/>
      <c r="CA755" s="7"/>
      <c r="CB755" s="7"/>
      <c r="CC755" s="7"/>
      <c r="CD755" s="7"/>
      <c r="CE755" s="7"/>
      <c r="CF755" s="7"/>
      <c r="CG755" s="7"/>
      <c r="CH755" s="7"/>
      <c r="CI755" s="7"/>
    </row>
    <row r="756" spans="1:87" s="13" customFormat="1" ht="27" customHeight="1">
      <c r="A756" s="168"/>
      <c r="B756" s="168"/>
      <c r="AO756" s="72"/>
      <c r="AP756" s="134"/>
      <c r="AS756" s="13" t="s">
        <v>959</v>
      </c>
      <c r="BB756" s="34" t="s">
        <v>1</v>
      </c>
      <c r="BC756" s="258">
        <f>IF(BC273="","",BC273)</f>
      </c>
      <c r="BD756" s="258"/>
      <c r="BE756" s="258"/>
      <c r="BF756" s="258"/>
      <c r="BG756" s="13" t="s">
        <v>28</v>
      </c>
      <c r="BH756" s="13" t="s">
        <v>3</v>
      </c>
      <c r="BI756" s="34" t="s">
        <v>1</v>
      </c>
      <c r="BJ756" s="258">
        <f>IF(BJ273="","",BJ273)</f>
      </c>
      <c r="BK756" s="258"/>
      <c r="BL756" s="258"/>
      <c r="BM756" s="258"/>
      <c r="BN756" s="13" t="s">
        <v>28</v>
      </c>
      <c r="BO756" s="13" t="s">
        <v>3</v>
      </c>
      <c r="BP756" s="34" t="s">
        <v>1</v>
      </c>
      <c r="BQ756" s="258">
        <f>IF(BQ273="","",BQ273)</f>
      </c>
      <c r="BR756" s="258"/>
      <c r="BS756" s="258"/>
      <c r="BT756" s="258"/>
      <c r="BU756" s="13" t="s">
        <v>28</v>
      </c>
      <c r="BV756" s="7" t="s">
        <v>3</v>
      </c>
      <c r="BW756" s="7"/>
      <c r="BX756" s="135"/>
      <c r="BY756" s="7"/>
      <c r="BZ756" s="7"/>
      <c r="CA756" s="7"/>
      <c r="CB756" s="7"/>
      <c r="CC756" s="7"/>
      <c r="CD756" s="7"/>
      <c r="CE756" s="7"/>
      <c r="CF756" s="7"/>
      <c r="CG756" s="7"/>
      <c r="CH756" s="7"/>
      <c r="CI756" s="7"/>
    </row>
    <row r="757" spans="1:87" s="13" customFormat="1" ht="27" customHeight="1">
      <c r="A757" s="168"/>
      <c r="B757" s="168"/>
      <c r="AO757" s="72"/>
      <c r="AP757" s="134"/>
      <c r="AS757" s="13" t="s">
        <v>960</v>
      </c>
      <c r="BB757" s="34" t="s">
        <v>1</v>
      </c>
      <c r="BC757" s="258">
        <f>IF(BC274="","",BC274)</f>
      </c>
      <c r="BD757" s="258"/>
      <c r="BE757" s="258"/>
      <c r="BF757" s="258"/>
      <c r="BG757" s="13" t="s">
        <v>28</v>
      </c>
      <c r="BH757" s="13" t="s">
        <v>3</v>
      </c>
      <c r="BI757" s="34" t="s">
        <v>1</v>
      </c>
      <c r="BJ757" s="258">
        <f>IF(BJ274="","",BJ274)</f>
      </c>
      <c r="BK757" s="258"/>
      <c r="BL757" s="258"/>
      <c r="BM757" s="258"/>
      <c r="BN757" s="13" t="s">
        <v>28</v>
      </c>
      <c r="BO757" s="13" t="s">
        <v>3</v>
      </c>
      <c r="BP757" s="34" t="s">
        <v>1</v>
      </c>
      <c r="BQ757" s="258">
        <f>IF(BQ274="","",BQ274)</f>
      </c>
      <c r="BR757" s="258"/>
      <c r="BS757" s="258"/>
      <c r="BT757" s="258"/>
      <c r="BU757" s="13" t="s">
        <v>28</v>
      </c>
      <c r="BV757" s="7" t="s">
        <v>3</v>
      </c>
      <c r="BW757" s="7"/>
      <c r="BX757" s="135"/>
      <c r="BY757" s="7"/>
      <c r="BZ757" s="7"/>
      <c r="CA757" s="7"/>
      <c r="CB757" s="7"/>
      <c r="CC757" s="7"/>
      <c r="CD757" s="7"/>
      <c r="CE757" s="7"/>
      <c r="CF757" s="7"/>
      <c r="CG757" s="7"/>
      <c r="CH757" s="7"/>
      <c r="CI757" s="7"/>
    </row>
    <row r="758" spans="1:87" s="13" customFormat="1" ht="27" customHeight="1">
      <c r="A758" s="168"/>
      <c r="B758" s="168"/>
      <c r="AO758" s="72"/>
      <c r="AP758" s="134"/>
      <c r="AS758" s="13" t="s">
        <v>961</v>
      </c>
      <c r="BB758" s="34"/>
      <c r="BC758" s="45"/>
      <c r="BD758" s="45"/>
      <c r="BE758" s="45"/>
      <c r="BF758" s="45"/>
      <c r="BI758" s="34"/>
      <c r="BJ758" s="45"/>
      <c r="BK758" s="45"/>
      <c r="BL758" s="45"/>
      <c r="BM758" s="45"/>
      <c r="BP758" s="34"/>
      <c r="BQ758" s="45"/>
      <c r="BR758" s="45"/>
      <c r="BS758" s="45"/>
      <c r="BT758" s="45"/>
      <c r="BV758" s="7"/>
      <c r="BW758" s="7"/>
      <c r="BX758" s="135"/>
      <c r="BY758" s="7"/>
      <c r="BZ758" s="7"/>
      <c r="CA758" s="7"/>
      <c r="CB758" s="7"/>
      <c r="CC758" s="7"/>
      <c r="CD758" s="7"/>
      <c r="CE758" s="7"/>
      <c r="CF758" s="7"/>
      <c r="CG758" s="7"/>
      <c r="CH758" s="7"/>
      <c r="CI758" s="7"/>
    </row>
    <row r="759" spans="1:87" s="13" customFormat="1" ht="27" customHeight="1">
      <c r="A759" s="168"/>
      <c r="B759" s="168"/>
      <c r="AO759" s="72"/>
      <c r="AP759" s="134"/>
      <c r="BB759" s="34" t="s">
        <v>1</v>
      </c>
      <c r="BC759" s="258">
        <f aca="true" t="shared" si="9" ref="BC759:BC764">IF(BC276="","",BC276)</f>
      </c>
      <c r="BD759" s="258"/>
      <c r="BE759" s="258"/>
      <c r="BF759" s="258"/>
      <c r="BG759" s="13" t="s">
        <v>28</v>
      </c>
      <c r="BH759" s="13" t="s">
        <v>3</v>
      </c>
      <c r="BI759" s="34" t="s">
        <v>1</v>
      </c>
      <c r="BJ759" s="258">
        <f aca="true" t="shared" si="10" ref="BJ759:BJ764">IF(BJ276="","",BJ276)</f>
      </c>
      <c r="BK759" s="258"/>
      <c r="BL759" s="258"/>
      <c r="BM759" s="258"/>
      <c r="BN759" s="13" t="s">
        <v>28</v>
      </c>
      <c r="BO759" s="13" t="s">
        <v>3</v>
      </c>
      <c r="BP759" s="34" t="s">
        <v>1</v>
      </c>
      <c r="BQ759" s="258">
        <f aca="true" t="shared" si="11" ref="BQ759:BQ765">IF(BQ276="","",BQ276)</f>
      </c>
      <c r="BR759" s="258"/>
      <c r="BS759" s="258"/>
      <c r="BT759" s="258"/>
      <c r="BU759" s="13" t="s">
        <v>28</v>
      </c>
      <c r="BV759" s="7" t="s">
        <v>3</v>
      </c>
      <c r="BW759" s="7"/>
      <c r="BX759" s="135"/>
      <c r="BY759" s="7"/>
      <c r="BZ759" s="7"/>
      <c r="CA759" s="7"/>
      <c r="CB759" s="7"/>
      <c r="CC759" s="7"/>
      <c r="CD759" s="7"/>
      <c r="CE759" s="7"/>
      <c r="CF759" s="7"/>
      <c r="CG759" s="7"/>
      <c r="CH759" s="7"/>
      <c r="CI759" s="7"/>
    </row>
    <row r="760" spans="1:87" s="13" customFormat="1" ht="27" customHeight="1">
      <c r="A760" s="168"/>
      <c r="B760" s="168"/>
      <c r="AO760" s="72"/>
      <c r="AP760" s="134"/>
      <c r="AS760" s="13" t="s">
        <v>962</v>
      </c>
      <c r="BB760" s="34" t="s">
        <v>1</v>
      </c>
      <c r="BC760" s="258">
        <f t="shared" si="9"/>
      </c>
      <c r="BD760" s="258"/>
      <c r="BE760" s="258"/>
      <c r="BF760" s="258"/>
      <c r="BG760" s="13" t="s">
        <v>28</v>
      </c>
      <c r="BH760" s="13" t="s">
        <v>3</v>
      </c>
      <c r="BI760" s="34" t="s">
        <v>1</v>
      </c>
      <c r="BJ760" s="258">
        <f t="shared" si="10"/>
      </c>
      <c r="BK760" s="258"/>
      <c r="BL760" s="258"/>
      <c r="BM760" s="258"/>
      <c r="BN760" s="13" t="s">
        <v>28</v>
      </c>
      <c r="BO760" s="13" t="s">
        <v>3</v>
      </c>
      <c r="BP760" s="34" t="s">
        <v>1</v>
      </c>
      <c r="BQ760" s="258">
        <f t="shared" si="11"/>
      </c>
      <c r="BR760" s="258"/>
      <c r="BS760" s="258"/>
      <c r="BT760" s="258"/>
      <c r="BU760" s="13" t="s">
        <v>28</v>
      </c>
      <c r="BV760" s="7" t="s">
        <v>3</v>
      </c>
      <c r="BW760" s="7"/>
      <c r="BX760" s="135"/>
      <c r="BY760" s="7"/>
      <c r="BZ760" s="7"/>
      <c r="CA760" s="7"/>
      <c r="CB760" s="7"/>
      <c r="CC760" s="7"/>
      <c r="CD760" s="7"/>
      <c r="CE760" s="7"/>
      <c r="CF760" s="7"/>
      <c r="CG760" s="7"/>
      <c r="CH760" s="7"/>
      <c r="CI760" s="7"/>
    </row>
    <row r="761" spans="1:87" s="13" customFormat="1" ht="27" customHeight="1">
      <c r="A761" s="168"/>
      <c r="B761" s="168"/>
      <c r="AO761" s="72"/>
      <c r="AP761" s="134"/>
      <c r="AS761" s="343" t="s">
        <v>974</v>
      </c>
      <c r="AT761" s="343"/>
      <c r="AU761" s="343"/>
      <c r="AV761" s="343"/>
      <c r="AW761" s="343"/>
      <c r="AX761" s="343"/>
      <c r="AY761" s="343"/>
      <c r="AZ761" s="343"/>
      <c r="BA761" s="343"/>
      <c r="BB761" s="34" t="s">
        <v>1</v>
      </c>
      <c r="BC761" s="258">
        <f t="shared" si="9"/>
      </c>
      <c r="BD761" s="258"/>
      <c r="BE761" s="258"/>
      <c r="BF761" s="258"/>
      <c r="BG761" s="13" t="s">
        <v>28</v>
      </c>
      <c r="BH761" s="13" t="s">
        <v>3</v>
      </c>
      <c r="BI761" s="34" t="s">
        <v>1</v>
      </c>
      <c r="BJ761" s="258">
        <f t="shared" si="10"/>
      </c>
      <c r="BK761" s="258"/>
      <c r="BL761" s="258"/>
      <c r="BM761" s="258"/>
      <c r="BN761" s="13" t="s">
        <v>28</v>
      </c>
      <c r="BO761" s="13" t="s">
        <v>3</v>
      </c>
      <c r="BP761" s="34" t="s">
        <v>1</v>
      </c>
      <c r="BQ761" s="258">
        <f t="shared" si="11"/>
      </c>
      <c r="BR761" s="258"/>
      <c r="BS761" s="258"/>
      <c r="BT761" s="258"/>
      <c r="BU761" s="13" t="s">
        <v>28</v>
      </c>
      <c r="BV761" s="7" t="s">
        <v>3</v>
      </c>
      <c r="BW761" s="7"/>
      <c r="BX761" s="135"/>
      <c r="BY761" s="7"/>
      <c r="BZ761" s="7"/>
      <c r="CA761" s="7"/>
      <c r="CB761" s="7"/>
      <c r="CC761" s="7"/>
      <c r="CD761" s="7"/>
      <c r="CE761" s="7"/>
      <c r="CF761" s="7"/>
      <c r="CG761" s="7"/>
      <c r="CH761" s="7"/>
      <c r="CI761" s="7"/>
    </row>
    <row r="762" spans="1:87" s="13" customFormat="1" ht="27" customHeight="1">
      <c r="A762" s="168"/>
      <c r="B762" s="168"/>
      <c r="AO762" s="72"/>
      <c r="AP762" s="134"/>
      <c r="AS762" s="13" t="s">
        <v>975</v>
      </c>
      <c r="AT762" s="41"/>
      <c r="AU762" s="41"/>
      <c r="AV762" s="41"/>
      <c r="AW762" s="41"/>
      <c r="AX762" s="41"/>
      <c r="AY762" s="41"/>
      <c r="AZ762" s="41"/>
      <c r="BA762" s="41"/>
      <c r="BB762" s="34" t="s">
        <v>1</v>
      </c>
      <c r="BC762" s="258">
        <f t="shared" si="9"/>
      </c>
      <c r="BD762" s="258"/>
      <c r="BE762" s="258"/>
      <c r="BF762" s="258"/>
      <c r="BG762" s="13" t="s">
        <v>28</v>
      </c>
      <c r="BH762" s="13" t="s">
        <v>3</v>
      </c>
      <c r="BI762" s="34" t="s">
        <v>1</v>
      </c>
      <c r="BJ762" s="258">
        <f t="shared" si="10"/>
      </c>
      <c r="BK762" s="258"/>
      <c r="BL762" s="258"/>
      <c r="BM762" s="258"/>
      <c r="BN762" s="13" t="s">
        <v>28</v>
      </c>
      <c r="BO762" s="13" t="s">
        <v>3</v>
      </c>
      <c r="BP762" s="34" t="s">
        <v>1</v>
      </c>
      <c r="BQ762" s="258">
        <f t="shared" si="11"/>
      </c>
      <c r="BR762" s="258"/>
      <c r="BS762" s="258"/>
      <c r="BT762" s="258"/>
      <c r="BU762" s="13" t="s">
        <v>28</v>
      </c>
      <c r="BV762" s="7" t="s">
        <v>3</v>
      </c>
      <c r="BW762" s="7"/>
      <c r="BX762" s="135"/>
      <c r="BY762" s="7"/>
      <c r="BZ762" s="7"/>
      <c r="CA762" s="7"/>
      <c r="CB762" s="7"/>
      <c r="CC762" s="7"/>
      <c r="CD762" s="7"/>
      <c r="CE762" s="7"/>
      <c r="CF762" s="7"/>
      <c r="CG762" s="7"/>
      <c r="CH762" s="7"/>
      <c r="CI762" s="7"/>
    </row>
    <row r="763" spans="1:87" s="13" customFormat="1" ht="27" customHeight="1">
      <c r="A763" s="168"/>
      <c r="B763" s="168"/>
      <c r="AO763" s="72"/>
      <c r="AP763" s="134"/>
      <c r="AS763" s="13" t="s">
        <v>965</v>
      </c>
      <c r="BB763" s="34" t="s">
        <v>1</v>
      </c>
      <c r="BC763" s="258">
        <f t="shared" si="9"/>
      </c>
      <c r="BD763" s="258"/>
      <c r="BE763" s="258"/>
      <c r="BF763" s="258"/>
      <c r="BG763" s="13" t="s">
        <v>28</v>
      </c>
      <c r="BH763" s="13" t="s">
        <v>3</v>
      </c>
      <c r="BI763" s="34" t="s">
        <v>1</v>
      </c>
      <c r="BJ763" s="258">
        <f t="shared" si="10"/>
      </c>
      <c r="BK763" s="258"/>
      <c r="BL763" s="258"/>
      <c r="BM763" s="258"/>
      <c r="BN763" s="13" t="s">
        <v>28</v>
      </c>
      <c r="BO763" s="13" t="s">
        <v>3</v>
      </c>
      <c r="BP763" s="34" t="s">
        <v>1</v>
      </c>
      <c r="BQ763" s="258">
        <f t="shared" si="11"/>
      </c>
      <c r="BR763" s="258"/>
      <c r="BS763" s="258"/>
      <c r="BT763" s="258"/>
      <c r="BU763" s="13" t="s">
        <v>28</v>
      </c>
      <c r="BV763" s="7" t="s">
        <v>3</v>
      </c>
      <c r="BW763" s="7"/>
      <c r="BX763" s="135"/>
      <c r="BY763" s="7"/>
      <c r="BZ763" s="7"/>
      <c r="CA763" s="7"/>
      <c r="CB763" s="7"/>
      <c r="CC763" s="7"/>
      <c r="CD763" s="7"/>
      <c r="CE763" s="7"/>
      <c r="CF763" s="7"/>
      <c r="CG763" s="7"/>
      <c r="CH763" s="7"/>
      <c r="CI763" s="7"/>
    </row>
    <row r="764" spans="1:87" s="13" customFormat="1" ht="27" customHeight="1">
      <c r="A764" s="168"/>
      <c r="B764" s="168"/>
      <c r="AO764" s="72"/>
      <c r="AP764" s="134"/>
      <c r="AS764" s="13" t="s">
        <v>971</v>
      </c>
      <c r="BB764" s="34" t="s">
        <v>1</v>
      </c>
      <c r="BC764" s="258">
        <f t="shared" si="9"/>
      </c>
      <c r="BD764" s="258"/>
      <c r="BE764" s="258"/>
      <c r="BF764" s="258"/>
      <c r="BG764" s="13" t="s">
        <v>28</v>
      </c>
      <c r="BH764" s="13" t="s">
        <v>3</v>
      </c>
      <c r="BI764" s="34" t="s">
        <v>1</v>
      </c>
      <c r="BJ764" s="258">
        <f t="shared" si="10"/>
      </c>
      <c r="BK764" s="258"/>
      <c r="BL764" s="258"/>
      <c r="BM764" s="258"/>
      <c r="BN764" s="13" t="s">
        <v>28</v>
      </c>
      <c r="BO764" s="13" t="s">
        <v>3</v>
      </c>
      <c r="BP764" s="34" t="s">
        <v>1</v>
      </c>
      <c r="BQ764" s="258">
        <f t="shared" si="11"/>
      </c>
      <c r="BR764" s="258"/>
      <c r="BS764" s="258"/>
      <c r="BT764" s="258"/>
      <c r="BU764" s="13" t="s">
        <v>28</v>
      </c>
      <c r="BV764" s="7" t="s">
        <v>3</v>
      </c>
      <c r="BW764" s="7"/>
      <c r="BX764" s="135"/>
      <c r="BY764" s="7"/>
      <c r="BZ764" s="7"/>
      <c r="CA764" s="7"/>
      <c r="CB764" s="7"/>
      <c r="CC764" s="7"/>
      <c r="CD764" s="7"/>
      <c r="CE764" s="7"/>
      <c r="CF764" s="7"/>
      <c r="CG764" s="7"/>
      <c r="CH764" s="7"/>
      <c r="CI764" s="7"/>
    </row>
    <row r="765" spans="1:87" s="13" customFormat="1" ht="27" customHeight="1">
      <c r="A765" s="168"/>
      <c r="B765" s="168"/>
      <c r="AO765" s="72"/>
      <c r="AP765" s="134"/>
      <c r="AS765" s="13" t="s">
        <v>967</v>
      </c>
      <c r="BB765" s="34"/>
      <c r="BQ765" s="258">
        <f t="shared" si="11"/>
      </c>
      <c r="BR765" s="258"/>
      <c r="BS765" s="258"/>
      <c r="BT765" s="258"/>
      <c r="BU765" s="13" t="s">
        <v>28</v>
      </c>
      <c r="BV765" s="7"/>
      <c r="BW765" s="7"/>
      <c r="BX765" s="135"/>
      <c r="BY765" s="7"/>
      <c r="BZ765" s="7"/>
      <c r="CA765" s="7"/>
      <c r="CB765" s="7"/>
      <c r="CC765" s="7"/>
      <c r="CD765" s="7"/>
      <c r="CE765" s="7"/>
      <c r="CF765" s="7"/>
      <c r="CG765" s="7"/>
      <c r="CH765" s="7"/>
      <c r="CI765" s="7"/>
    </row>
    <row r="766" spans="1:87" s="13" customFormat="1" ht="27" customHeight="1">
      <c r="A766" s="168"/>
      <c r="B766" s="168"/>
      <c r="AO766" s="72"/>
      <c r="AP766" s="134"/>
      <c r="AS766" s="13" t="s">
        <v>968</v>
      </c>
      <c r="AV766" s="33"/>
      <c r="AW766" s="33"/>
      <c r="AX766" s="33"/>
      <c r="BK766" s="258">
        <f>IF(BK283="","",BK283)</f>
      </c>
      <c r="BL766" s="258"/>
      <c r="BM766" s="258"/>
      <c r="BN766" s="258"/>
      <c r="BO766" s="13" t="s">
        <v>79</v>
      </c>
      <c r="BV766" s="7"/>
      <c r="BW766" s="7"/>
      <c r="BX766" s="135"/>
      <c r="BY766" s="7"/>
      <c r="BZ766" s="7"/>
      <c r="CA766" s="7"/>
      <c r="CB766" s="7"/>
      <c r="CC766" s="7"/>
      <c r="CD766" s="7"/>
      <c r="CE766" s="7"/>
      <c r="CF766" s="7"/>
      <c r="CG766" s="7"/>
      <c r="CH766" s="7"/>
      <c r="CI766" s="7"/>
    </row>
    <row r="767" spans="1:76" s="20" customFormat="1" ht="9" customHeight="1">
      <c r="A767" s="170"/>
      <c r="B767" s="170"/>
      <c r="AO767" s="41"/>
      <c r="AP767" s="139"/>
      <c r="AQ767" s="84"/>
      <c r="AR767" s="84"/>
      <c r="AS767" s="84"/>
      <c r="AT767" s="84"/>
      <c r="AU767" s="84"/>
      <c r="AV767" s="84"/>
      <c r="AW767" s="84"/>
      <c r="AX767" s="84"/>
      <c r="AY767" s="84"/>
      <c r="AZ767" s="84"/>
      <c r="BA767" s="84"/>
      <c r="BB767" s="84"/>
      <c r="BC767" s="84"/>
      <c r="BD767" s="84"/>
      <c r="BE767" s="84"/>
      <c r="BF767" s="84"/>
      <c r="BG767" s="84"/>
      <c r="BH767" s="84"/>
      <c r="BI767" s="84"/>
      <c r="BJ767" s="84"/>
      <c r="BK767" s="84"/>
      <c r="BL767" s="84"/>
      <c r="BM767" s="84"/>
      <c r="BN767" s="84"/>
      <c r="BO767" s="84"/>
      <c r="BP767" s="84"/>
      <c r="BQ767" s="84"/>
      <c r="BR767" s="84"/>
      <c r="BS767" s="84"/>
      <c r="BT767" s="84"/>
      <c r="BU767" s="84"/>
      <c r="BV767" s="84"/>
      <c r="BX767" s="144"/>
    </row>
    <row r="768" spans="1:76" s="20" customFormat="1" ht="7.5" customHeight="1">
      <c r="A768" s="170"/>
      <c r="B768" s="170"/>
      <c r="AO768" s="41"/>
      <c r="AP768" s="139"/>
      <c r="AQ768" s="144"/>
      <c r="AR768" s="144"/>
      <c r="AS768" s="144"/>
      <c r="AT768" s="144"/>
      <c r="AU768" s="144"/>
      <c r="AV768" s="144"/>
      <c r="AW768" s="144"/>
      <c r="AX768" s="144"/>
      <c r="AY768" s="144"/>
      <c r="AZ768" s="144"/>
      <c r="BA768" s="144"/>
      <c r="BB768" s="144"/>
      <c r="BC768" s="144"/>
      <c r="BD768" s="144"/>
      <c r="BE768" s="144"/>
      <c r="BF768" s="144"/>
      <c r="BG768" s="144"/>
      <c r="BH768" s="144"/>
      <c r="BI768" s="144"/>
      <c r="BJ768" s="144"/>
      <c r="BK768" s="144"/>
      <c r="BL768" s="144"/>
      <c r="BM768" s="144"/>
      <c r="BN768" s="144"/>
      <c r="BO768" s="144"/>
      <c r="BP768" s="144"/>
      <c r="BQ768" s="144"/>
      <c r="BR768" s="144"/>
      <c r="BS768" s="144"/>
      <c r="BT768" s="144"/>
      <c r="BU768" s="144"/>
      <c r="BV768" s="144"/>
      <c r="BW768" s="144"/>
      <c r="BX768" s="144"/>
    </row>
    <row r="769" spans="2:78" ht="27" customHeight="1">
      <c r="B769" s="164"/>
      <c r="C769" s="4"/>
      <c r="AI769" s="4"/>
      <c r="AJ769" s="4"/>
      <c r="AK769" s="4"/>
      <c r="AL769" s="4"/>
      <c r="AM769" s="4"/>
      <c r="AN769" s="4"/>
      <c r="AO769" s="73"/>
      <c r="AP769" s="137"/>
      <c r="AQ769" s="13"/>
      <c r="AR769" s="13"/>
      <c r="AS769" s="13"/>
      <c r="AT769" s="13"/>
      <c r="AU769" s="13"/>
      <c r="AV769" s="13"/>
      <c r="AW769" s="13"/>
      <c r="AX769" s="13"/>
      <c r="AY769" s="13"/>
      <c r="AZ769" s="13"/>
      <c r="BA769" s="13"/>
      <c r="BB769" s="13"/>
      <c r="BC769" s="13"/>
      <c r="BD769" s="13"/>
      <c r="BE769" s="13"/>
      <c r="BF769" s="13"/>
      <c r="BG769" s="6" t="s">
        <v>232</v>
      </c>
      <c r="BH769" s="13"/>
      <c r="BI769" s="13"/>
      <c r="BJ769" s="13"/>
      <c r="BK769" s="13"/>
      <c r="BL769" s="13"/>
      <c r="BM769" s="13"/>
      <c r="BN769" s="13"/>
      <c r="BO769" s="13"/>
      <c r="BP769" s="13"/>
      <c r="BQ769" s="13"/>
      <c r="BR769" s="13"/>
      <c r="BS769" s="13"/>
      <c r="BT769" s="13"/>
      <c r="BU769" s="13"/>
      <c r="BV769" s="7"/>
      <c r="BX769" s="143"/>
      <c r="BZ769" s="8" t="s">
        <v>502</v>
      </c>
    </row>
    <row r="770" spans="2:76" ht="7.5" customHeight="1">
      <c r="B770" s="164"/>
      <c r="C770" s="4"/>
      <c r="AI770" s="4"/>
      <c r="AJ770" s="4"/>
      <c r="AK770" s="4"/>
      <c r="AL770" s="4"/>
      <c r="AM770" s="4"/>
      <c r="AN770" s="4"/>
      <c r="AO770" s="73"/>
      <c r="AP770" s="137"/>
      <c r="AQ770" s="27"/>
      <c r="AR770" s="27"/>
      <c r="AS770" s="27"/>
      <c r="AT770" s="27"/>
      <c r="AU770" s="27"/>
      <c r="AV770" s="27"/>
      <c r="AW770" s="27"/>
      <c r="AX770" s="27"/>
      <c r="AY770" s="27"/>
      <c r="AZ770" s="27"/>
      <c r="BA770" s="27"/>
      <c r="BB770" s="27"/>
      <c r="BC770" s="27"/>
      <c r="BD770" s="27"/>
      <c r="BE770" s="27"/>
      <c r="BF770" s="27"/>
      <c r="BG770" s="27"/>
      <c r="BH770" s="27"/>
      <c r="BI770" s="27"/>
      <c r="BJ770" s="27"/>
      <c r="BK770" s="27"/>
      <c r="BL770" s="27"/>
      <c r="BM770" s="27"/>
      <c r="BN770" s="27"/>
      <c r="BO770" s="27"/>
      <c r="BP770" s="27"/>
      <c r="BQ770" s="27"/>
      <c r="BR770" s="27"/>
      <c r="BS770" s="27"/>
      <c r="BT770" s="27"/>
      <c r="BU770" s="27"/>
      <c r="BV770" s="60"/>
      <c r="BX770" s="143"/>
    </row>
    <row r="771" spans="2:76" ht="7.5" customHeight="1">
      <c r="B771" s="164"/>
      <c r="C771" s="4"/>
      <c r="AI771" s="4"/>
      <c r="AJ771" s="4"/>
      <c r="AK771" s="4"/>
      <c r="AL771" s="4"/>
      <c r="AM771" s="4"/>
      <c r="AN771" s="4"/>
      <c r="AO771" s="73"/>
      <c r="AP771" s="137"/>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61"/>
      <c r="BX771" s="143"/>
    </row>
    <row r="772" spans="1:87" s="13" customFormat="1" ht="27" customHeight="1">
      <c r="A772" s="168"/>
      <c r="B772" s="168"/>
      <c r="AO772" s="72"/>
      <c r="AP772" s="134"/>
      <c r="AQ772" s="13" t="s">
        <v>82</v>
      </c>
      <c r="BV772" s="7"/>
      <c r="BW772" s="7"/>
      <c r="BX772" s="135"/>
      <c r="BY772" s="7"/>
      <c r="BZ772" s="7"/>
      <c r="CA772" s="7"/>
      <c r="CB772" s="7"/>
      <c r="CC772" s="7"/>
      <c r="CD772" s="7"/>
      <c r="CE772" s="7"/>
      <c r="CF772" s="7"/>
      <c r="CG772" s="7"/>
      <c r="CH772" s="7"/>
      <c r="CI772" s="7"/>
    </row>
    <row r="773" spans="1:87" s="13" customFormat="1" ht="27" customHeight="1">
      <c r="A773" s="168"/>
      <c r="B773" s="168"/>
      <c r="AO773" s="72"/>
      <c r="AP773" s="134"/>
      <c r="AR773" s="13" t="s">
        <v>17</v>
      </c>
      <c r="BK773" s="423">
        <f>IF(BK290="","",BK290)</f>
        <v>0</v>
      </c>
      <c r="BL773" s="423"/>
      <c r="BM773" s="423"/>
      <c r="BN773" s="423"/>
      <c r="BO773" s="13" t="s">
        <v>97</v>
      </c>
      <c r="BV773" s="7"/>
      <c r="BW773" s="7"/>
      <c r="BX773" s="135"/>
      <c r="BY773" s="7"/>
      <c r="BZ773" s="7"/>
      <c r="CA773" s="7"/>
      <c r="CB773" s="7"/>
      <c r="CC773" s="7"/>
      <c r="CD773" s="7"/>
      <c r="CE773" s="7"/>
      <c r="CF773" s="7"/>
      <c r="CG773" s="7"/>
      <c r="CH773" s="7"/>
      <c r="CI773" s="7"/>
    </row>
    <row r="774" spans="1:87" s="13" customFormat="1" ht="27" customHeight="1">
      <c r="A774" s="168"/>
      <c r="B774" s="168"/>
      <c r="AO774" s="72"/>
      <c r="AP774" s="134"/>
      <c r="AR774" s="13" t="s">
        <v>18</v>
      </c>
      <c r="BK774" s="423">
        <f>IF(BK291="","",BK291)</f>
      </c>
      <c r="BL774" s="423"/>
      <c r="BM774" s="423"/>
      <c r="BN774" s="423"/>
      <c r="BO774" s="13" t="s">
        <v>97</v>
      </c>
      <c r="BV774" s="7"/>
      <c r="BW774" s="7"/>
      <c r="BX774" s="135"/>
      <c r="BY774" s="7"/>
      <c r="BZ774" s="7"/>
      <c r="CA774" s="7"/>
      <c r="CB774" s="7"/>
      <c r="CC774" s="7"/>
      <c r="CD774" s="7"/>
      <c r="CE774" s="7"/>
      <c r="CF774" s="7"/>
      <c r="CG774" s="7"/>
      <c r="CH774" s="7"/>
      <c r="CI774" s="7"/>
    </row>
    <row r="775" spans="2:76" ht="7.5" customHeight="1">
      <c r="B775" s="164"/>
      <c r="C775" s="4"/>
      <c r="AI775" s="4"/>
      <c r="AJ775" s="4"/>
      <c r="AK775" s="4"/>
      <c r="AL775" s="4"/>
      <c r="AM775" s="4"/>
      <c r="AN775" s="4"/>
      <c r="AO775" s="73"/>
      <c r="AP775" s="137"/>
      <c r="AQ775" s="27"/>
      <c r="AR775" s="27"/>
      <c r="AS775" s="27"/>
      <c r="AT775" s="27"/>
      <c r="AU775" s="27"/>
      <c r="AV775" s="27"/>
      <c r="AW775" s="27"/>
      <c r="AX775" s="27"/>
      <c r="AY775" s="27"/>
      <c r="AZ775" s="27"/>
      <c r="BA775" s="27"/>
      <c r="BB775" s="27"/>
      <c r="BC775" s="27"/>
      <c r="BD775" s="27"/>
      <c r="BE775" s="27"/>
      <c r="BF775" s="27"/>
      <c r="BG775" s="27"/>
      <c r="BH775" s="27"/>
      <c r="BI775" s="27"/>
      <c r="BJ775" s="27"/>
      <c r="BK775" s="27"/>
      <c r="BL775" s="27"/>
      <c r="BM775" s="27"/>
      <c r="BN775" s="27"/>
      <c r="BO775" s="27"/>
      <c r="BP775" s="27"/>
      <c r="BQ775" s="27"/>
      <c r="BR775" s="27"/>
      <c r="BS775" s="27"/>
      <c r="BT775" s="27"/>
      <c r="BU775" s="27"/>
      <c r="BV775" s="60"/>
      <c r="BX775" s="143"/>
    </row>
    <row r="776" spans="2:76" ht="7.5" customHeight="1">
      <c r="B776" s="164"/>
      <c r="C776" s="4"/>
      <c r="AI776" s="4"/>
      <c r="AJ776" s="4"/>
      <c r="AK776" s="4"/>
      <c r="AL776" s="4"/>
      <c r="AM776" s="4"/>
      <c r="AN776" s="4"/>
      <c r="AO776" s="73"/>
      <c r="AP776" s="137"/>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61"/>
      <c r="BX776" s="143"/>
    </row>
    <row r="777" spans="1:87" s="13" customFormat="1" ht="27" customHeight="1">
      <c r="A777" s="168"/>
      <c r="B777" s="168"/>
      <c r="AO777" s="72"/>
      <c r="AP777" s="134"/>
      <c r="AQ777" s="13" t="s">
        <v>19</v>
      </c>
      <c r="BB777" s="34" t="s">
        <v>33</v>
      </c>
      <c r="BC777" s="274" t="s">
        <v>103</v>
      </c>
      <c r="BD777" s="274"/>
      <c r="BE777" s="274"/>
      <c r="BF777" s="274"/>
      <c r="BG777" s="274"/>
      <c r="BH777" s="13" t="s">
        <v>3</v>
      </c>
      <c r="BI777" s="34" t="s">
        <v>1</v>
      </c>
      <c r="BJ777" s="262" t="s">
        <v>104</v>
      </c>
      <c r="BK777" s="262"/>
      <c r="BL777" s="262"/>
      <c r="BM777" s="262"/>
      <c r="BN777" s="262"/>
      <c r="BO777" s="13" t="s">
        <v>3</v>
      </c>
      <c r="BV777" s="7"/>
      <c r="BW777" s="7"/>
      <c r="BX777" s="135"/>
      <c r="BY777" s="7"/>
      <c r="BZ777" s="7"/>
      <c r="CA777" s="7"/>
      <c r="CB777" s="7"/>
      <c r="CC777" s="7"/>
      <c r="CD777" s="7"/>
      <c r="CE777" s="7"/>
      <c r="CF777" s="7"/>
      <c r="CG777" s="7"/>
      <c r="CH777" s="7"/>
      <c r="CI777" s="7"/>
    </row>
    <row r="778" spans="1:87" s="13" customFormat="1" ht="27" customHeight="1">
      <c r="A778" s="168"/>
      <c r="B778" s="168"/>
      <c r="AO778" s="72"/>
      <c r="AP778" s="134"/>
      <c r="AS778" s="13" t="s">
        <v>119</v>
      </c>
      <c r="BB778" s="34" t="s">
        <v>33</v>
      </c>
      <c r="BC778" s="425">
        <f>IF(BC295="","",BC295)</f>
      </c>
      <c r="BD778" s="425"/>
      <c r="BE778" s="425"/>
      <c r="BF778" s="425"/>
      <c r="BG778" s="13" t="s">
        <v>20</v>
      </c>
      <c r="BH778" s="13" t="s">
        <v>3</v>
      </c>
      <c r="BI778" s="34" t="s">
        <v>1</v>
      </c>
      <c r="BJ778" s="425">
        <f>IF(BJ295="","",BJ295)</f>
      </c>
      <c r="BK778" s="425"/>
      <c r="BL778" s="425"/>
      <c r="BM778" s="425"/>
      <c r="BN778" s="13" t="s">
        <v>20</v>
      </c>
      <c r="BO778" s="13" t="s">
        <v>3</v>
      </c>
      <c r="BV778" s="7"/>
      <c r="BW778" s="7"/>
      <c r="BX778" s="135"/>
      <c r="BY778" s="7"/>
      <c r="BZ778" s="7"/>
      <c r="CA778" s="7"/>
      <c r="CB778" s="7"/>
      <c r="CC778" s="7"/>
      <c r="CD778" s="7"/>
      <c r="CE778" s="7"/>
      <c r="CF778" s="7"/>
      <c r="CG778" s="7"/>
      <c r="CH778" s="7"/>
      <c r="CI778" s="7"/>
    </row>
    <row r="779" spans="1:87" s="13" customFormat="1" ht="27" customHeight="1">
      <c r="A779" s="168"/>
      <c r="B779" s="168"/>
      <c r="AO779" s="72"/>
      <c r="AP779" s="134"/>
      <c r="AS779" s="13" t="s">
        <v>120</v>
      </c>
      <c r="BB779" s="34" t="s">
        <v>105</v>
      </c>
      <c r="BC779" s="424">
        <f>IF(OR(BC296="",BC296=0),"",BC296)</f>
      </c>
      <c r="BD779" s="424"/>
      <c r="BE779" s="424"/>
      <c r="BF779" s="424"/>
      <c r="BG779" s="13" t="s">
        <v>41</v>
      </c>
      <c r="BH779" s="13" t="s">
        <v>3</v>
      </c>
      <c r="BI779" s="34" t="s">
        <v>1</v>
      </c>
      <c r="BJ779" s="424">
        <f>IF(BJ296="","",BJ296)</f>
      </c>
      <c r="BK779" s="424"/>
      <c r="BL779" s="424"/>
      <c r="BM779" s="424"/>
      <c r="BN779" s="13" t="s">
        <v>41</v>
      </c>
      <c r="BO779" s="13" t="s">
        <v>3</v>
      </c>
      <c r="BV779" s="7"/>
      <c r="BW779" s="7"/>
      <c r="BX779" s="135"/>
      <c r="BY779" s="7"/>
      <c r="BZ779" s="7"/>
      <c r="CA779" s="7"/>
      <c r="CB779" s="7"/>
      <c r="CC779" s="7"/>
      <c r="CD779" s="7"/>
      <c r="CE779" s="7"/>
      <c r="CF779" s="7"/>
      <c r="CG779" s="7"/>
      <c r="CH779" s="7"/>
      <c r="CI779" s="7"/>
    </row>
    <row r="780" spans="1:87" s="13" customFormat="1" ht="27" customHeight="1">
      <c r="A780" s="168"/>
      <c r="B780" s="168"/>
      <c r="AO780" s="72"/>
      <c r="AP780" s="134"/>
      <c r="BB780" s="34" t="s">
        <v>106</v>
      </c>
      <c r="BC780" s="424">
        <f>IF(OR(BC297="",BC297=0),"",BC297)</f>
      </c>
      <c r="BD780" s="424"/>
      <c r="BE780" s="424"/>
      <c r="BF780" s="424"/>
      <c r="BG780" s="13" t="s">
        <v>41</v>
      </c>
      <c r="BH780" s="13" t="s">
        <v>3</v>
      </c>
      <c r="BI780" s="34" t="s">
        <v>1</v>
      </c>
      <c r="BJ780" s="424">
        <f>IF(BJ297="","",BJ297)</f>
      </c>
      <c r="BK780" s="424"/>
      <c r="BL780" s="424"/>
      <c r="BM780" s="424"/>
      <c r="BN780" s="13" t="s">
        <v>41</v>
      </c>
      <c r="BO780" s="13" t="s">
        <v>3</v>
      </c>
      <c r="BV780" s="7"/>
      <c r="BW780" s="7"/>
      <c r="BX780" s="135"/>
      <c r="BY780" s="7"/>
      <c r="BZ780" s="7"/>
      <c r="CA780" s="7"/>
      <c r="CB780" s="7"/>
      <c r="CC780" s="7"/>
      <c r="CD780" s="7"/>
      <c r="CE780" s="7"/>
      <c r="CF780" s="7"/>
      <c r="CG780" s="7"/>
      <c r="CH780" s="7"/>
      <c r="CI780" s="7"/>
    </row>
    <row r="781" spans="1:87" s="13" customFormat="1" ht="27" customHeight="1">
      <c r="A781" s="168"/>
      <c r="B781" s="168"/>
      <c r="AO781" s="72"/>
      <c r="AP781" s="134"/>
      <c r="AS781" s="13" t="s">
        <v>121</v>
      </c>
      <c r="AX781" s="161" t="str">
        <f>IF(AX298="","",AX298)</f>
        <v>（</v>
      </c>
      <c r="AY781" s="404">
        <f>AY298</f>
      </c>
      <c r="AZ781" s="404"/>
      <c r="BA781" s="404"/>
      <c r="BB781" s="404"/>
      <c r="BC781" s="404"/>
      <c r="BD781" s="404"/>
      <c r="BE781" s="161" t="s">
        <v>939</v>
      </c>
      <c r="BF781" s="274" t="s">
        <v>671</v>
      </c>
      <c r="BG781" s="274"/>
      <c r="BH781" s="274"/>
      <c r="BI781" s="34" t="s">
        <v>1</v>
      </c>
      <c r="BJ781" s="404">
        <f>BJ298</f>
      </c>
      <c r="BK781" s="511"/>
      <c r="BL781" s="511"/>
      <c r="BM781" s="511"/>
      <c r="BN781" s="511"/>
      <c r="BO781" s="511"/>
      <c r="BP781" s="511"/>
      <c r="BQ781" s="511"/>
      <c r="BR781" s="511"/>
      <c r="BS781" s="511"/>
      <c r="BT781" s="511"/>
      <c r="BU781" s="161" t="s">
        <v>939</v>
      </c>
      <c r="BV781" s="237" t="s">
        <v>672</v>
      </c>
      <c r="BW781" s="7"/>
      <c r="BX781" s="135"/>
      <c r="BY781" s="7"/>
      <c r="BZ781" s="7"/>
      <c r="CA781" s="7"/>
      <c r="CB781" s="7"/>
      <c r="CC781" s="7"/>
      <c r="CD781" s="7"/>
      <c r="CE781" s="7"/>
      <c r="CF781" s="7"/>
      <c r="CG781" s="7"/>
      <c r="CH781" s="7"/>
      <c r="CI781" s="7"/>
    </row>
    <row r="782" spans="1:87" s="13" customFormat="1" ht="27" customHeight="1">
      <c r="A782" s="168"/>
      <c r="B782" s="168"/>
      <c r="AO782" s="72"/>
      <c r="AP782" s="134"/>
      <c r="AS782" s="13" t="s">
        <v>122</v>
      </c>
      <c r="BQ782" s="7" t="str">
        <f>BQ299</f>
        <v>□</v>
      </c>
      <c r="BR782" s="13" t="s">
        <v>64</v>
      </c>
      <c r="BT782" s="7" t="str">
        <f>BT299</f>
        <v>□</v>
      </c>
      <c r="BU782" s="13" t="s">
        <v>65</v>
      </c>
      <c r="BV782" s="7"/>
      <c r="BW782" s="7"/>
      <c r="BX782" s="135"/>
      <c r="BY782" s="7"/>
      <c r="BZ782" s="7"/>
      <c r="CA782" s="7"/>
      <c r="CB782" s="7"/>
      <c r="CC782" s="7"/>
      <c r="CD782" s="7"/>
      <c r="CE782" s="7"/>
      <c r="CF782" s="7"/>
      <c r="CG782" s="7"/>
      <c r="CH782" s="7"/>
      <c r="CI782" s="7"/>
    </row>
    <row r="783" spans="1:87" s="13" customFormat="1" ht="27" customHeight="1">
      <c r="A783" s="168"/>
      <c r="B783" s="168"/>
      <c r="AO783" s="72"/>
      <c r="AP783" s="134"/>
      <c r="AS783" s="13" t="s">
        <v>123</v>
      </c>
      <c r="BV783" s="7"/>
      <c r="BW783" s="7"/>
      <c r="BX783" s="135"/>
      <c r="BY783" s="7"/>
      <c r="BZ783" s="7"/>
      <c r="CA783" s="7"/>
      <c r="CB783" s="7"/>
      <c r="CC783" s="7"/>
      <c r="CD783" s="7"/>
      <c r="CE783" s="7"/>
      <c r="CF783" s="7"/>
      <c r="CG783" s="7"/>
      <c r="CH783" s="7"/>
      <c r="CI783" s="7"/>
    </row>
    <row r="784" spans="1:87" s="13" customFormat="1" ht="27" customHeight="1">
      <c r="A784" s="168"/>
      <c r="B784" s="168"/>
      <c r="AO784" s="72"/>
      <c r="AP784" s="134"/>
      <c r="AU784" s="7" t="str">
        <f>AU301</f>
        <v>□</v>
      </c>
      <c r="AV784" s="13" t="s">
        <v>83</v>
      </c>
      <c r="BD784" s="7" t="str">
        <f>BD301</f>
        <v>□</v>
      </c>
      <c r="BE784" s="13" t="s">
        <v>84</v>
      </c>
      <c r="BM784" s="7" t="str">
        <f>BM301</f>
        <v>□</v>
      </c>
      <c r="BN784" s="13" t="s">
        <v>85</v>
      </c>
      <c r="BV784" s="7"/>
      <c r="BW784" s="7"/>
      <c r="BX784" s="135"/>
      <c r="BY784" s="7"/>
      <c r="BZ784" s="7"/>
      <c r="CA784" s="7"/>
      <c r="CB784" s="7"/>
      <c r="CC784" s="7"/>
      <c r="CD784" s="7"/>
      <c r="CE784" s="7"/>
      <c r="CF784" s="7"/>
      <c r="CG784" s="7"/>
      <c r="CH784" s="7"/>
      <c r="CI784" s="7"/>
    </row>
    <row r="785" spans="2:76" ht="7.5" customHeight="1">
      <c r="B785" s="164"/>
      <c r="C785" s="4"/>
      <c r="AI785" s="4"/>
      <c r="AJ785" s="4"/>
      <c r="AK785" s="4"/>
      <c r="AL785" s="4"/>
      <c r="AM785" s="4"/>
      <c r="AN785" s="4"/>
      <c r="AO785" s="73"/>
      <c r="AP785" s="137"/>
      <c r="AQ785" s="27"/>
      <c r="AR785" s="27"/>
      <c r="AS785" s="27"/>
      <c r="AT785" s="27"/>
      <c r="AU785" s="27"/>
      <c r="AV785" s="27"/>
      <c r="AW785" s="27"/>
      <c r="AX785" s="27"/>
      <c r="AY785" s="27"/>
      <c r="AZ785" s="27"/>
      <c r="BA785" s="27"/>
      <c r="BB785" s="27"/>
      <c r="BC785" s="27"/>
      <c r="BD785" s="27"/>
      <c r="BE785" s="27"/>
      <c r="BF785" s="27"/>
      <c r="BG785" s="27"/>
      <c r="BH785" s="27"/>
      <c r="BI785" s="27"/>
      <c r="BJ785" s="27"/>
      <c r="BK785" s="27"/>
      <c r="BL785" s="27"/>
      <c r="BM785" s="27"/>
      <c r="BN785" s="27"/>
      <c r="BO785" s="27"/>
      <c r="BP785" s="27"/>
      <c r="BQ785" s="27"/>
      <c r="BR785" s="27"/>
      <c r="BS785" s="27"/>
      <c r="BT785" s="27"/>
      <c r="BU785" s="27"/>
      <c r="BV785" s="60"/>
      <c r="BX785" s="143"/>
    </row>
    <row r="786" spans="2:76" ht="7.5" customHeight="1">
      <c r="B786" s="164"/>
      <c r="C786" s="4"/>
      <c r="AI786" s="4"/>
      <c r="AJ786" s="4"/>
      <c r="AK786" s="4"/>
      <c r="AL786" s="4"/>
      <c r="AM786" s="4"/>
      <c r="AN786" s="4"/>
      <c r="AO786" s="73"/>
      <c r="AP786" s="137"/>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61"/>
      <c r="BX786" s="143"/>
    </row>
    <row r="787" spans="1:87" s="13" customFormat="1" ht="27" customHeight="1">
      <c r="A787" s="168"/>
      <c r="B787" s="168"/>
      <c r="AO787" s="72"/>
      <c r="AP787" s="134"/>
      <c r="AQ787" s="13" t="s">
        <v>86</v>
      </c>
      <c r="BV787" s="7"/>
      <c r="BW787" s="7"/>
      <c r="BX787" s="135"/>
      <c r="BY787" s="7"/>
      <c r="BZ787" s="7"/>
      <c r="CA787" s="7"/>
      <c r="CB787" s="7"/>
      <c r="CC787" s="7"/>
      <c r="CD787" s="7"/>
      <c r="CE787" s="7"/>
      <c r="CF787" s="7"/>
      <c r="CG787" s="7"/>
      <c r="CH787" s="7"/>
      <c r="CI787" s="7"/>
    </row>
    <row r="788" spans="1:87" s="115" customFormat="1" ht="27" customHeight="1">
      <c r="A788" s="172"/>
      <c r="B788" s="172"/>
      <c r="AO788" s="114"/>
      <c r="AP788" s="140"/>
      <c r="AR788" s="7" t="str">
        <f>AR305</f>
        <v>□</v>
      </c>
      <c r="AS788" s="276" t="s">
        <v>228</v>
      </c>
      <c r="AT788" s="276"/>
      <c r="AU788" s="276"/>
      <c r="AV788" s="276"/>
      <c r="AW788" s="276"/>
      <c r="AX788" s="276"/>
      <c r="AY788" s="276"/>
      <c r="AZ788" s="338">
        <f>IF(AZ305="","",AZ305)</f>
      </c>
      <c r="BA788" s="338"/>
      <c r="BB788" s="338"/>
      <c r="BC788" s="338"/>
      <c r="BD788" s="338"/>
      <c r="BE788" s="338"/>
      <c r="BF788" s="338"/>
      <c r="BG788" s="338"/>
      <c r="BH788" s="338"/>
      <c r="BI788" s="338"/>
      <c r="BJ788" s="338"/>
      <c r="BK788" s="338"/>
      <c r="BL788" s="338"/>
      <c r="BM788" s="338"/>
      <c r="BN788" s="338"/>
      <c r="BO788" s="338"/>
      <c r="BP788" s="338"/>
      <c r="BQ788" s="338"/>
      <c r="BR788" s="338"/>
      <c r="BS788" s="338"/>
      <c r="BT788" s="338"/>
      <c r="BU788" s="338"/>
      <c r="BV788" s="338"/>
      <c r="BW788" s="116"/>
      <c r="BX788" s="145"/>
      <c r="BY788" s="116"/>
      <c r="BZ788" s="116"/>
      <c r="CA788" s="116"/>
      <c r="CB788" s="116"/>
      <c r="CC788" s="116"/>
      <c r="CD788" s="116"/>
      <c r="CE788" s="116"/>
      <c r="CF788" s="116"/>
      <c r="CG788" s="116"/>
      <c r="CH788" s="116"/>
      <c r="CI788" s="116"/>
    </row>
    <row r="789" spans="1:87" s="118" customFormat="1" ht="27" customHeight="1">
      <c r="A789" s="175"/>
      <c r="B789" s="175"/>
      <c r="AO789" s="117"/>
      <c r="AP789" s="141"/>
      <c r="AR789" s="7" t="str">
        <f>AR306</f>
        <v>□</v>
      </c>
      <c r="AS789" s="276" t="s">
        <v>673</v>
      </c>
      <c r="AT789" s="276"/>
      <c r="AU789" s="276"/>
      <c r="AV789" s="276"/>
      <c r="AW789" s="276"/>
      <c r="AX789" s="276"/>
      <c r="AY789" s="276"/>
      <c r="AZ789" s="338">
        <f>IF(AZ306="","",AZ306)</f>
      </c>
      <c r="BA789" s="338"/>
      <c r="BB789" s="338"/>
      <c r="BC789" s="338"/>
      <c r="BD789" s="338"/>
      <c r="BE789" s="338"/>
      <c r="BF789" s="338"/>
      <c r="BG789" s="338"/>
      <c r="BH789" s="338"/>
      <c r="BI789" s="338"/>
      <c r="BJ789" s="338"/>
      <c r="BK789" s="338"/>
      <c r="BL789" s="338"/>
      <c r="BM789" s="338"/>
      <c r="BN789" s="338"/>
      <c r="BO789" s="338"/>
      <c r="BP789" s="338"/>
      <c r="BQ789" s="338"/>
      <c r="BR789" s="338"/>
      <c r="BS789" s="338"/>
      <c r="BT789" s="338"/>
      <c r="BU789" s="338"/>
      <c r="BV789" s="338"/>
      <c r="BW789" s="119"/>
      <c r="BX789" s="146"/>
      <c r="BY789" s="119"/>
      <c r="BZ789" s="119"/>
      <c r="CA789" s="119"/>
      <c r="CB789" s="119"/>
      <c r="CC789" s="119"/>
      <c r="CD789" s="119"/>
      <c r="CE789" s="119"/>
      <c r="CF789" s="119"/>
      <c r="CG789" s="119"/>
      <c r="CH789" s="119"/>
      <c r="CI789" s="119"/>
    </row>
    <row r="790" spans="1:87" s="13" customFormat="1" ht="27" customHeight="1">
      <c r="A790" s="168"/>
      <c r="B790" s="168"/>
      <c r="AO790" s="72"/>
      <c r="AP790" s="134"/>
      <c r="AR790" s="338">
        <f>IF(AR307="","",AR307)</f>
      </c>
      <c r="AS790" s="338"/>
      <c r="AT790" s="338"/>
      <c r="AU790" s="338"/>
      <c r="AV790" s="338"/>
      <c r="AW790" s="338"/>
      <c r="AX790" s="338"/>
      <c r="AY790" s="338"/>
      <c r="AZ790" s="338"/>
      <c r="BA790" s="338"/>
      <c r="BB790" s="338"/>
      <c r="BC790" s="338"/>
      <c r="BD790" s="338"/>
      <c r="BE790" s="338"/>
      <c r="BF790" s="338"/>
      <c r="BG790" s="338"/>
      <c r="BH790" s="338"/>
      <c r="BI790" s="338"/>
      <c r="BJ790" s="338"/>
      <c r="BK790" s="338"/>
      <c r="BL790" s="338"/>
      <c r="BM790" s="338"/>
      <c r="BN790" s="338"/>
      <c r="BO790" s="338"/>
      <c r="BP790" s="338"/>
      <c r="BQ790" s="338"/>
      <c r="BR790" s="338"/>
      <c r="BS790" s="338"/>
      <c r="BT790" s="338"/>
      <c r="BU790" s="338"/>
      <c r="BV790" s="338"/>
      <c r="BW790" s="7"/>
      <c r="BX790" s="135"/>
      <c r="BY790" s="7"/>
      <c r="BZ790" s="7"/>
      <c r="CA790" s="7"/>
      <c r="CB790" s="7"/>
      <c r="CC790" s="7"/>
      <c r="CD790" s="7"/>
      <c r="CE790" s="7"/>
      <c r="CF790" s="7"/>
      <c r="CG790" s="7"/>
      <c r="CH790" s="7"/>
      <c r="CI790" s="7"/>
    </row>
    <row r="791" spans="2:76" ht="7.5" customHeight="1">
      <c r="B791" s="164"/>
      <c r="C791" s="4"/>
      <c r="AI791" s="4"/>
      <c r="AJ791" s="4"/>
      <c r="AK791" s="4"/>
      <c r="AL791" s="4"/>
      <c r="AM791" s="4"/>
      <c r="AN791" s="4"/>
      <c r="AO791" s="73"/>
      <c r="AP791" s="137"/>
      <c r="AQ791" s="27"/>
      <c r="AR791" s="27"/>
      <c r="AS791" s="27"/>
      <c r="AT791" s="27"/>
      <c r="AU791" s="27"/>
      <c r="AV791" s="27"/>
      <c r="AW791" s="27"/>
      <c r="AX791" s="27"/>
      <c r="AY791" s="27"/>
      <c r="AZ791" s="27"/>
      <c r="BA791" s="27"/>
      <c r="BB791" s="27"/>
      <c r="BC791" s="27"/>
      <c r="BD791" s="27"/>
      <c r="BE791" s="27"/>
      <c r="BF791" s="27"/>
      <c r="BG791" s="27"/>
      <c r="BH791" s="27"/>
      <c r="BI791" s="27"/>
      <c r="BJ791" s="27"/>
      <c r="BK791" s="27"/>
      <c r="BL791" s="27"/>
      <c r="BM791" s="27"/>
      <c r="BN791" s="27"/>
      <c r="BO791" s="27"/>
      <c r="BP791" s="27"/>
      <c r="BQ791" s="27"/>
      <c r="BR791" s="27"/>
      <c r="BS791" s="27"/>
      <c r="BT791" s="27"/>
      <c r="BU791" s="27"/>
      <c r="BV791" s="60"/>
      <c r="BX791" s="143"/>
    </row>
    <row r="792" spans="2:76" ht="7.5" customHeight="1">
      <c r="B792" s="164"/>
      <c r="C792" s="4"/>
      <c r="AI792" s="4"/>
      <c r="AJ792" s="4"/>
      <c r="AK792" s="4"/>
      <c r="AL792" s="4"/>
      <c r="AM792" s="4"/>
      <c r="AN792" s="4"/>
      <c r="AO792" s="73"/>
      <c r="AP792" s="137"/>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61"/>
      <c r="BX792" s="143"/>
    </row>
    <row r="793" spans="1:87" s="13" customFormat="1" ht="27" customHeight="1">
      <c r="A793" s="168"/>
      <c r="B793" s="168"/>
      <c r="AO793" s="72"/>
      <c r="AP793" s="134"/>
      <c r="AQ793" s="13" t="s">
        <v>87</v>
      </c>
      <c r="BC793" s="34" t="s">
        <v>621</v>
      </c>
      <c r="BD793" s="404">
        <f>IF(BD310="","",BD310)</f>
      </c>
      <c r="BE793" s="404"/>
      <c r="BF793" s="13" t="s">
        <v>110</v>
      </c>
      <c r="BG793" s="404">
        <f>IF(BG310="","",BG310)</f>
      </c>
      <c r="BH793" s="404"/>
      <c r="BI793" s="13" t="s">
        <v>111</v>
      </c>
      <c r="BJ793" s="404">
        <f>IF(BJ310="","",BJ310)</f>
      </c>
      <c r="BK793" s="404"/>
      <c r="BL793" s="13" t="s">
        <v>112</v>
      </c>
      <c r="BV793" s="7"/>
      <c r="BW793" s="7"/>
      <c r="BX793" s="135"/>
      <c r="BY793" s="7"/>
      <c r="BZ793" s="7"/>
      <c r="CA793" s="7"/>
      <c r="CB793" s="7"/>
      <c r="CC793" s="7"/>
      <c r="CD793" s="7"/>
      <c r="CE793" s="7"/>
      <c r="CF793" s="7"/>
      <c r="CG793" s="7"/>
      <c r="CH793" s="7"/>
      <c r="CI793" s="7"/>
    </row>
    <row r="794" spans="2:76" ht="7.5" customHeight="1">
      <c r="B794" s="164"/>
      <c r="C794" s="4"/>
      <c r="AI794" s="4"/>
      <c r="AJ794" s="4"/>
      <c r="AK794" s="4"/>
      <c r="AL794" s="4"/>
      <c r="AM794" s="4"/>
      <c r="AN794" s="4"/>
      <c r="AO794" s="73"/>
      <c r="AP794" s="137"/>
      <c r="AQ794" s="27"/>
      <c r="AR794" s="27"/>
      <c r="AS794" s="27"/>
      <c r="AT794" s="27"/>
      <c r="AU794" s="27"/>
      <c r="AV794" s="27"/>
      <c r="AW794" s="27"/>
      <c r="AX794" s="27"/>
      <c r="AY794" s="27"/>
      <c r="AZ794" s="27"/>
      <c r="BA794" s="27"/>
      <c r="BB794" s="27"/>
      <c r="BC794" s="27"/>
      <c r="BD794" s="27"/>
      <c r="BE794" s="27"/>
      <c r="BF794" s="27"/>
      <c r="BG794" s="27"/>
      <c r="BH794" s="27"/>
      <c r="BI794" s="27"/>
      <c r="BJ794" s="27"/>
      <c r="BK794" s="27"/>
      <c r="BL794" s="27"/>
      <c r="BM794" s="27"/>
      <c r="BN794" s="27"/>
      <c r="BO794" s="27"/>
      <c r="BP794" s="27"/>
      <c r="BQ794" s="27"/>
      <c r="BR794" s="27"/>
      <c r="BS794" s="27"/>
      <c r="BT794" s="27"/>
      <c r="BU794" s="27"/>
      <c r="BV794" s="60"/>
      <c r="BX794" s="143"/>
    </row>
    <row r="795" spans="2:76" ht="7.5" customHeight="1">
      <c r="B795" s="164"/>
      <c r="C795" s="4"/>
      <c r="AI795" s="4"/>
      <c r="AJ795" s="4"/>
      <c r="AK795" s="4"/>
      <c r="AL795" s="4"/>
      <c r="AM795" s="4"/>
      <c r="AN795" s="4"/>
      <c r="AO795" s="73"/>
      <c r="AP795" s="137"/>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61"/>
      <c r="BX795" s="143"/>
    </row>
    <row r="796" spans="1:87" s="13" customFormat="1" ht="27" customHeight="1">
      <c r="A796" s="168"/>
      <c r="B796" s="168"/>
      <c r="AO796" s="72"/>
      <c r="AP796" s="134"/>
      <c r="AQ796" s="13" t="s">
        <v>88</v>
      </c>
      <c r="BC796" s="34" t="s">
        <v>621</v>
      </c>
      <c r="BD796" s="404">
        <f>IF(BD313="","",BD313)</f>
      </c>
      <c r="BE796" s="404"/>
      <c r="BF796" s="13" t="s">
        <v>110</v>
      </c>
      <c r="BG796" s="404">
        <f>IF(BG313="","",BG313)</f>
      </c>
      <c r="BH796" s="404"/>
      <c r="BI796" s="13" t="s">
        <v>111</v>
      </c>
      <c r="BJ796" s="404">
        <f>IF(BJ313="","",BJ313)</f>
      </c>
      <c r="BK796" s="404"/>
      <c r="BL796" s="13" t="s">
        <v>112</v>
      </c>
      <c r="BV796" s="7"/>
      <c r="BW796" s="7"/>
      <c r="BX796" s="135"/>
      <c r="BY796" s="7"/>
      <c r="BZ796" s="7"/>
      <c r="CA796" s="7"/>
      <c r="CB796" s="7"/>
      <c r="CC796" s="7"/>
      <c r="CD796" s="7"/>
      <c r="CE796" s="7"/>
      <c r="CF796" s="7"/>
      <c r="CG796" s="7"/>
      <c r="CH796" s="7"/>
      <c r="CI796" s="7"/>
    </row>
    <row r="797" spans="2:76" ht="7.5" customHeight="1">
      <c r="B797" s="164"/>
      <c r="C797" s="4"/>
      <c r="AI797" s="4"/>
      <c r="AJ797" s="4"/>
      <c r="AK797" s="4"/>
      <c r="AL797" s="4"/>
      <c r="AM797" s="4"/>
      <c r="AN797" s="4"/>
      <c r="AO797" s="73"/>
      <c r="AP797" s="137"/>
      <c r="AQ797" s="27"/>
      <c r="AR797" s="27"/>
      <c r="AS797" s="27"/>
      <c r="AT797" s="27"/>
      <c r="AU797" s="27"/>
      <c r="AV797" s="27"/>
      <c r="AW797" s="27"/>
      <c r="AX797" s="27"/>
      <c r="AY797" s="27"/>
      <c r="AZ797" s="27"/>
      <c r="BA797" s="27"/>
      <c r="BB797" s="27"/>
      <c r="BC797" s="27"/>
      <c r="BD797" s="27"/>
      <c r="BE797" s="27"/>
      <c r="BF797" s="27"/>
      <c r="BG797" s="27"/>
      <c r="BH797" s="27"/>
      <c r="BI797" s="27"/>
      <c r="BJ797" s="27"/>
      <c r="BK797" s="27"/>
      <c r="BL797" s="27"/>
      <c r="BM797" s="27"/>
      <c r="BN797" s="27"/>
      <c r="BO797" s="27"/>
      <c r="BP797" s="27"/>
      <c r="BQ797" s="27"/>
      <c r="BR797" s="27"/>
      <c r="BS797" s="27"/>
      <c r="BT797" s="27"/>
      <c r="BU797" s="27"/>
      <c r="BV797" s="60"/>
      <c r="BX797" s="143"/>
    </row>
    <row r="798" spans="2:76" ht="7.5" customHeight="1">
      <c r="B798" s="164"/>
      <c r="C798" s="4"/>
      <c r="AI798" s="4"/>
      <c r="AJ798" s="4"/>
      <c r="AK798" s="4"/>
      <c r="AL798" s="4"/>
      <c r="AM798" s="4"/>
      <c r="AN798" s="4"/>
      <c r="AO798" s="73"/>
      <c r="AP798" s="137"/>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61"/>
      <c r="BX798" s="143"/>
    </row>
    <row r="799" spans="1:87" s="13" customFormat="1" ht="27" customHeight="1">
      <c r="A799" s="168"/>
      <c r="B799" s="168"/>
      <c r="AO799" s="72"/>
      <c r="AP799" s="134"/>
      <c r="AQ799" s="13" t="s">
        <v>318</v>
      </c>
      <c r="BJ799" s="262" t="s">
        <v>147</v>
      </c>
      <c r="BK799" s="262"/>
      <c r="BL799" s="262"/>
      <c r="BM799" s="262"/>
      <c r="BN799" s="262"/>
      <c r="BO799" s="262"/>
      <c r="BP799" s="262"/>
      <c r="BQ799" s="262"/>
      <c r="BR799" s="262"/>
      <c r="BS799" s="262"/>
      <c r="BT799" s="262"/>
      <c r="BU799" s="262"/>
      <c r="BV799" s="7"/>
      <c r="BW799" s="7"/>
      <c r="BX799" s="135"/>
      <c r="BY799" s="7"/>
      <c r="BZ799" s="7"/>
      <c r="CA799" s="7"/>
      <c r="CB799" s="7"/>
      <c r="CC799" s="7"/>
      <c r="CD799" s="7"/>
      <c r="CE799" s="7"/>
      <c r="CF799" s="7"/>
      <c r="CG799" s="7"/>
      <c r="CH799" s="7"/>
      <c r="CI799" s="7"/>
    </row>
    <row r="800" spans="1:87" s="13" customFormat="1" ht="27" customHeight="1">
      <c r="A800" s="168"/>
      <c r="B800" s="168"/>
      <c r="AO800" s="72"/>
      <c r="AP800" s="134"/>
      <c r="AS800" s="34" t="s">
        <v>107</v>
      </c>
      <c r="AT800" s="423">
        <f>IF(AT317="","",AT317)</f>
      </c>
      <c r="AU800" s="423"/>
      <c r="AV800" s="13" t="s">
        <v>148</v>
      </c>
      <c r="AY800" s="34" t="s">
        <v>621</v>
      </c>
      <c r="AZ800" s="423">
        <f>IF(AZ317="","",AZ317)</f>
      </c>
      <c r="BA800" s="423"/>
      <c r="BB800" s="13" t="s">
        <v>108</v>
      </c>
      <c r="BC800" s="423">
        <f>IF(BC317="","",BC317)</f>
      </c>
      <c r="BD800" s="423"/>
      <c r="BE800" s="13" t="s">
        <v>109</v>
      </c>
      <c r="BF800" s="423">
        <f>IF(BF317="","",BF317)</f>
      </c>
      <c r="BG800" s="423"/>
      <c r="BH800" s="13" t="s">
        <v>149</v>
      </c>
      <c r="BI800" s="34" t="s">
        <v>13</v>
      </c>
      <c r="BJ800" s="426">
        <f>IF(BJ317="","",BJ317)</f>
      </c>
      <c r="BK800" s="426"/>
      <c r="BL800" s="426"/>
      <c r="BM800" s="426"/>
      <c r="BN800" s="426"/>
      <c r="BO800" s="426"/>
      <c r="BP800" s="426"/>
      <c r="BQ800" s="426"/>
      <c r="BR800" s="426"/>
      <c r="BS800" s="426"/>
      <c r="BT800" s="426"/>
      <c r="BU800" s="426"/>
      <c r="BV800" s="7" t="s">
        <v>25</v>
      </c>
      <c r="BW800" s="7"/>
      <c r="BX800" s="135"/>
      <c r="BY800" s="7"/>
      <c r="BZ800" s="7"/>
      <c r="CA800" s="7"/>
      <c r="CB800" s="7"/>
      <c r="CC800" s="7"/>
      <c r="CD800" s="7"/>
      <c r="CE800" s="7"/>
      <c r="CF800" s="7"/>
      <c r="CG800" s="7"/>
      <c r="CH800" s="7"/>
      <c r="CI800" s="7"/>
    </row>
    <row r="801" spans="1:87" s="13" customFormat="1" ht="27" customHeight="1">
      <c r="A801" s="168"/>
      <c r="B801" s="168"/>
      <c r="AO801" s="72"/>
      <c r="AP801" s="134"/>
      <c r="AS801" s="34" t="s">
        <v>107</v>
      </c>
      <c r="AT801" s="422">
        <f>IF(AT318="","",AT318)</f>
      </c>
      <c r="AU801" s="422"/>
      <c r="AV801" s="13" t="s">
        <v>148</v>
      </c>
      <c r="AY801" s="34" t="s">
        <v>621</v>
      </c>
      <c r="AZ801" s="422">
        <f>IF(AZ318="","",AZ318)</f>
      </c>
      <c r="BA801" s="422"/>
      <c r="BB801" s="13" t="s">
        <v>108</v>
      </c>
      <c r="BC801" s="422">
        <f>IF(BC318="","",BC318)</f>
      </c>
      <c r="BD801" s="422"/>
      <c r="BE801" s="13" t="s">
        <v>109</v>
      </c>
      <c r="BF801" s="422">
        <f>IF(BF318="","",BF318)</f>
      </c>
      <c r="BG801" s="422"/>
      <c r="BH801" s="13" t="s">
        <v>149</v>
      </c>
      <c r="BI801" s="34" t="s">
        <v>13</v>
      </c>
      <c r="BJ801" s="426">
        <f>IF(BJ318="","",BJ318)</f>
      </c>
      <c r="BK801" s="426"/>
      <c r="BL801" s="426"/>
      <c r="BM801" s="426"/>
      <c r="BN801" s="426"/>
      <c r="BO801" s="426"/>
      <c r="BP801" s="426"/>
      <c r="BQ801" s="426"/>
      <c r="BR801" s="426"/>
      <c r="BS801" s="426"/>
      <c r="BT801" s="426"/>
      <c r="BU801" s="426"/>
      <c r="BV801" s="7" t="s">
        <v>25</v>
      </c>
      <c r="BW801" s="7"/>
      <c r="BX801" s="135"/>
      <c r="BY801" s="7"/>
      <c r="BZ801" s="7"/>
      <c r="CA801" s="7"/>
      <c r="CB801" s="7"/>
      <c r="CC801" s="7"/>
      <c r="CD801" s="7"/>
      <c r="CE801" s="7"/>
      <c r="CF801" s="7"/>
      <c r="CG801" s="7"/>
      <c r="CH801" s="7"/>
      <c r="CI801" s="7"/>
    </row>
    <row r="802" spans="1:87" s="13" customFormat="1" ht="27" customHeight="1">
      <c r="A802" s="168"/>
      <c r="B802" s="168"/>
      <c r="AO802" s="72"/>
      <c r="AP802" s="134"/>
      <c r="AS802" s="34" t="s">
        <v>107</v>
      </c>
      <c r="AT802" s="422">
        <f>IF(AT319="","",AT319)</f>
      </c>
      <c r="AU802" s="422"/>
      <c r="AV802" s="13" t="s">
        <v>148</v>
      </c>
      <c r="AY802" s="34" t="s">
        <v>621</v>
      </c>
      <c r="AZ802" s="422">
        <f>IF(AZ319="","",AZ319)</f>
      </c>
      <c r="BA802" s="422"/>
      <c r="BB802" s="13" t="s">
        <v>108</v>
      </c>
      <c r="BC802" s="422">
        <f>IF(BC319="","",BC319)</f>
      </c>
      <c r="BD802" s="422"/>
      <c r="BE802" s="13" t="s">
        <v>109</v>
      </c>
      <c r="BF802" s="422">
        <f>IF(BF319="","",BF319)</f>
      </c>
      <c r="BG802" s="422"/>
      <c r="BH802" s="13" t="s">
        <v>149</v>
      </c>
      <c r="BI802" s="34" t="s">
        <v>13</v>
      </c>
      <c r="BJ802" s="426">
        <f>IF(BJ319="","",BJ319)</f>
      </c>
      <c r="BK802" s="426"/>
      <c r="BL802" s="426"/>
      <c r="BM802" s="426"/>
      <c r="BN802" s="426"/>
      <c r="BO802" s="426"/>
      <c r="BP802" s="426"/>
      <c r="BQ802" s="426"/>
      <c r="BR802" s="426"/>
      <c r="BS802" s="426"/>
      <c r="BT802" s="426"/>
      <c r="BU802" s="426"/>
      <c r="BV802" s="7" t="s">
        <v>25</v>
      </c>
      <c r="BW802" s="7"/>
      <c r="BX802" s="135"/>
      <c r="BY802" s="7"/>
      <c r="BZ802" s="7"/>
      <c r="CA802" s="7"/>
      <c r="CB802" s="7"/>
      <c r="CC802" s="7"/>
      <c r="CD802" s="7"/>
      <c r="CE802" s="7"/>
      <c r="CF802" s="7"/>
      <c r="CG802" s="7"/>
      <c r="CH802" s="7"/>
      <c r="CI802" s="7"/>
    </row>
    <row r="803" spans="2:76" ht="7.5" customHeight="1">
      <c r="B803" s="164"/>
      <c r="C803" s="4"/>
      <c r="AI803" s="4"/>
      <c r="AJ803" s="4"/>
      <c r="AK803" s="4"/>
      <c r="AL803" s="4"/>
      <c r="AM803" s="4"/>
      <c r="AN803" s="4"/>
      <c r="AO803" s="73"/>
      <c r="AP803" s="137"/>
      <c r="AQ803" s="27"/>
      <c r="AR803" s="27"/>
      <c r="AS803" s="27"/>
      <c r="AT803" s="27"/>
      <c r="AU803" s="27"/>
      <c r="AV803" s="27"/>
      <c r="AW803" s="27"/>
      <c r="AX803" s="27"/>
      <c r="AY803" s="27"/>
      <c r="AZ803" s="27"/>
      <c r="BA803" s="27"/>
      <c r="BB803" s="27"/>
      <c r="BC803" s="27"/>
      <c r="BD803" s="27"/>
      <c r="BE803" s="27"/>
      <c r="BF803" s="27"/>
      <c r="BG803" s="27"/>
      <c r="BH803" s="27"/>
      <c r="BI803" s="27"/>
      <c r="BJ803" s="27"/>
      <c r="BK803" s="27"/>
      <c r="BL803" s="27"/>
      <c r="BM803" s="27"/>
      <c r="BN803" s="27"/>
      <c r="BO803" s="27"/>
      <c r="BP803" s="27"/>
      <c r="BQ803" s="27"/>
      <c r="BR803" s="27"/>
      <c r="BS803" s="27"/>
      <c r="BT803" s="27"/>
      <c r="BU803" s="27"/>
      <c r="BV803" s="60"/>
      <c r="BX803" s="143"/>
    </row>
    <row r="804" spans="2:76" ht="7.5" customHeight="1">
      <c r="B804" s="164"/>
      <c r="C804" s="4"/>
      <c r="AI804" s="4"/>
      <c r="AJ804" s="4"/>
      <c r="AK804" s="4"/>
      <c r="AL804" s="4"/>
      <c r="AM804" s="4"/>
      <c r="AN804" s="4"/>
      <c r="AO804" s="73"/>
      <c r="AP804" s="137"/>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61"/>
      <c r="BX804" s="143"/>
    </row>
    <row r="805" spans="1:87" s="13" customFormat="1" ht="27" customHeight="1">
      <c r="A805" s="168"/>
      <c r="B805" s="168"/>
      <c r="AO805" s="72"/>
      <c r="AP805" s="134"/>
      <c r="AQ805" s="13" t="s">
        <v>935</v>
      </c>
      <c r="BV805" s="7"/>
      <c r="BW805" s="7"/>
      <c r="BX805" s="135"/>
      <c r="BY805" s="7"/>
      <c r="BZ805" s="7"/>
      <c r="CA805" s="7"/>
      <c r="CB805" s="7"/>
      <c r="CC805" s="7"/>
      <c r="CD805" s="7"/>
      <c r="CE805" s="7"/>
      <c r="CF805" s="7"/>
      <c r="CG805" s="7"/>
      <c r="CH805" s="7"/>
      <c r="CI805" s="7"/>
    </row>
    <row r="806" spans="1:87" s="13" customFormat="1" ht="27" customHeight="1">
      <c r="A806" s="168"/>
      <c r="B806" s="168"/>
      <c r="AO806" s="72"/>
      <c r="AP806" s="134"/>
      <c r="AR806" s="7" t="str">
        <f>'計画概要書'!D253</f>
        <v>□</v>
      </c>
      <c r="AS806" s="13" t="s">
        <v>937</v>
      </c>
      <c r="AU806" s="7" t="str">
        <f>'計画概要書'!G253</f>
        <v>■</v>
      </c>
      <c r="AV806" s="13" t="s">
        <v>938</v>
      </c>
      <c r="BV806" s="7"/>
      <c r="BW806" s="7"/>
      <c r="BX806" s="135"/>
      <c r="BY806" s="7"/>
      <c r="BZ806" s="7"/>
      <c r="CA806" s="7"/>
      <c r="CB806" s="7"/>
      <c r="CC806" s="7"/>
      <c r="CD806" s="7"/>
      <c r="CE806" s="7"/>
      <c r="CF806" s="7"/>
      <c r="CG806" s="7"/>
      <c r="CH806" s="7"/>
      <c r="CI806" s="7"/>
    </row>
    <row r="807" spans="2:76" ht="7.5" customHeight="1">
      <c r="B807" s="164"/>
      <c r="C807" s="4"/>
      <c r="AI807" s="4"/>
      <c r="AJ807" s="4"/>
      <c r="AK807" s="4"/>
      <c r="AL807" s="4"/>
      <c r="AM807" s="4"/>
      <c r="AN807" s="4"/>
      <c r="AO807" s="73"/>
      <c r="AP807" s="137"/>
      <c r="AQ807" s="27"/>
      <c r="AR807" s="27"/>
      <c r="AS807" s="27"/>
      <c r="AT807" s="27"/>
      <c r="AU807" s="27"/>
      <c r="AV807" s="27"/>
      <c r="AW807" s="27"/>
      <c r="AX807" s="27"/>
      <c r="AY807" s="27"/>
      <c r="AZ807" s="27"/>
      <c r="BA807" s="27"/>
      <c r="BB807" s="27"/>
      <c r="BC807" s="27"/>
      <c r="BD807" s="27"/>
      <c r="BE807" s="27"/>
      <c r="BF807" s="27"/>
      <c r="BG807" s="27"/>
      <c r="BH807" s="27"/>
      <c r="BI807" s="27"/>
      <c r="BJ807" s="27"/>
      <c r="BK807" s="27"/>
      <c r="BL807" s="27"/>
      <c r="BM807" s="27"/>
      <c r="BN807" s="27"/>
      <c r="BO807" s="27"/>
      <c r="BP807" s="27"/>
      <c r="BQ807" s="27"/>
      <c r="BR807" s="27"/>
      <c r="BS807" s="27"/>
      <c r="BT807" s="27"/>
      <c r="BU807" s="27"/>
      <c r="BV807" s="60"/>
      <c r="BX807" s="143"/>
    </row>
    <row r="808" spans="2:76" ht="7.5" customHeight="1">
      <c r="B808" s="164"/>
      <c r="C808" s="4"/>
      <c r="AI808" s="4"/>
      <c r="AJ808" s="4"/>
      <c r="AK808" s="4"/>
      <c r="AL808" s="4"/>
      <c r="AM808" s="4"/>
      <c r="AN808" s="4"/>
      <c r="AO808" s="73"/>
      <c r="AP808" s="137"/>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61"/>
      <c r="BX808" s="143"/>
    </row>
    <row r="809" spans="1:87" s="13" customFormat="1" ht="27" customHeight="1">
      <c r="A809" s="168"/>
      <c r="B809" s="168"/>
      <c r="AO809" s="72"/>
      <c r="AP809" s="134"/>
      <c r="AQ809" s="13" t="s">
        <v>930</v>
      </c>
      <c r="BV809" s="7"/>
      <c r="BW809" s="7"/>
      <c r="BX809" s="135"/>
      <c r="BY809" s="7"/>
      <c r="BZ809" s="7"/>
      <c r="CA809" s="7"/>
      <c r="CB809" s="7"/>
      <c r="CC809" s="7"/>
      <c r="CD809" s="7"/>
      <c r="CE809" s="7"/>
      <c r="CF809" s="7"/>
      <c r="CG809" s="7"/>
      <c r="CH809" s="7"/>
      <c r="CI809" s="7"/>
    </row>
    <row r="810" spans="1:87" s="13" customFormat="1" ht="27" customHeight="1">
      <c r="A810" s="168"/>
      <c r="B810" s="168"/>
      <c r="AO810" s="72"/>
      <c r="AP810" s="134"/>
      <c r="AR810" s="7" t="str">
        <f>'計画概要書'!D257</f>
        <v>□</v>
      </c>
      <c r="AS810" s="13" t="s">
        <v>708</v>
      </c>
      <c r="AU810" s="7" t="str">
        <f>'計画概要書'!G257</f>
        <v>■</v>
      </c>
      <c r="AV810" s="13" t="s">
        <v>709</v>
      </c>
      <c r="BV810" s="7"/>
      <c r="BW810" s="7"/>
      <c r="BX810" s="135"/>
      <c r="BY810" s="7"/>
      <c r="BZ810" s="7"/>
      <c r="CA810" s="7"/>
      <c r="CB810" s="7"/>
      <c r="CC810" s="7"/>
      <c r="CD810" s="7"/>
      <c r="CE810" s="7"/>
      <c r="CF810" s="7"/>
      <c r="CG810" s="7"/>
      <c r="CH810" s="7"/>
      <c r="CI810" s="7"/>
    </row>
    <row r="811" spans="2:76" ht="7.5" customHeight="1">
      <c r="B811" s="164"/>
      <c r="C811" s="4"/>
      <c r="AI811" s="4"/>
      <c r="AJ811" s="4"/>
      <c r="AK811" s="4"/>
      <c r="AL811" s="4"/>
      <c r="AM811" s="4"/>
      <c r="AN811" s="4"/>
      <c r="AO811" s="73"/>
      <c r="AP811" s="137"/>
      <c r="AQ811" s="27"/>
      <c r="AR811" s="27"/>
      <c r="AS811" s="27"/>
      <c r="AT811" s="27"/>
      <c r="AU811" s="27"/>
      <c r="AV811" s="27"/>
      <c r="AW811" s="27"/>
      <c r="AX811" s="27"/>
      <c r="AY811" s="27"/>
      <c r="AZ811" s="27"/>
      <c r="BA811" s="27"/>
      <c r="BB811" s="27"/>
      <c r="BC811" s="27"/>
      <c r="BD811" s="27"/>
      <c r="BE811" s="27"/>
      <c r="BF811" s="27"/>
      <c r="BG811" s="27"/>
      <c r="BH811" s="27"/>
      <c r="BI811" s="27"/>
      <c r="BJ811" s="27"/>
      <c r="BK811" s="27"/>
      <c r="BL811" s="27"/>
      <c r="BM811" s="27"/>
      <c r="BN811" s="27"/>
      <c r="BO811" s="27"/>
      <c r="BP811" s="27"/>
      <c r="BQ811" s="27"/>
      <c r="BR811" s="27"/>
      <c r="BS811" s="27"/>
      <c r="BT811" s="27"/>
      <c r="BU811" s="27"/>
      <c r="BV811" s="60"/>
      <c r="BX811" s="143"/>
    </row>
    <row r="812" spans="2:76" ht="7.5" customHeight="1">
      <c r="B812" s="164"/>
      <c r="C812" s="4"/>
      <c r="AI812" s="4"/>
      <c r="AJ812" s="4"/>
      <c r="AK812" s="4"/>
      <c r="AL812" s="4"/>
      <c r="AM812" s="4"/>
      <c r="AN812" s="4"/>
      <c r="AO812" s="73"/>
      <c r="AP812" s="137"/>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61"/>
      <c r="BX812" s="143"/>
    </row>
    <row r="813" spans="1:87" s="13" customFormat="1" ht="27" customHeight="1">
      <c r="A813" s="168"/>
      <c r="B813" s="168"/>
      <c r="AO813" s="72"/>
      <c r="AP813" s="134"/>
      <c r="AQ813" s="13" t="s">
        <v>933</v>
      </c>
      <c r="BV813" s="7"/>
      <c r="BW813" s="7"/>
      <c r="BX813" s="135"/>
      <c r="BY813" s="7"/>
      <c r="BZ813" s="7"/>
      <c r="CA813" s="7"/>
      <c r="CB813" s="7"/>
      <c r="CC813" s="7"/>
      <c r="CD813" s="7"/>
      <c r="CE813" s="7"/>
      <c r="CF813" s="7"/>
      <c r="CG813" s="7"/>
      <c r="CH813" s="7"/>
      <c r="CI813" s="7"/>
    </row>
    <row r="814" spans="1:87" s="13" customFormat="1" ht="27" customHeight="1">
      <c r="A814" s="168"/>
      <c r="B814" s="168"/>
      <c r="AO814" s="72"/>
      <c r="AP814" s="134"/>
      <c r="AR814" s="338">
        <f>IF(AR323="","",AR323)</f>
      </c>
      <c r="AS814" s="338"/>
      <c r="AT814" s="338"/>
      <c r="AU814" s="338"/>
      <c r="AV814" s="338"/>
      <c r="AW814" s="338"/>
      <c r="AX814" s="338"/>
      <c r="AY814" s="338"/>
      <c r="AZ814" s="338"/>
      <c r="BA814" s="338"/>
      <c r="BB814" s="338"/>
      <c r="BC814" s="338"/>
      <c r="BD814" s="338"/>
      <c r="BE814" s="338"/>
      <c r="BF814" s="338"/>
      <c r="BG814" s="338"/>
      <c r="BH814" s="338"/>
      <c r="BI814" s="338"/>
      <c r="BJ814" s="338"/>
      <c r="BK814" s="338"/>
      <c r="BL814" s="338"/>
      <c r="BM814" s="338"/>
      <c r="BN814" s="338"/>
      <c r="BO814" s="338"/>
      <c r="BP814" s="338"/>
      <c r="BQ814" s="338"/>
      <c r="BR814" s="338"/>
      <c r="BS814" s="338"/>
      <c r="BT814" s="338"/>
      <c r="BU814" s="338"/>
      <c r="BV814" s="338"/>
      <c r="BW814" s="7"/>
      <c r="BX814" s="135"/>
      <c r="BY814" s="7"/>
      <c r="BZ814" s="7"/>
      <c r="CA814" s="7"/>
      <c r="CB814" s="7"/>
      <c r="CC814" s="7"/>
      <c r="CD814" s="7"/>
      <c r="CE814" s="7"/>
      <c r="CF814" s="7"/>
      <c r="CG814" s="7"/>
      <c r="CH814" s="7"/>
      <c r="CI814" s="7"/>
    </row>
    <row r="815" spans="2:76" ht="7.5" customHeight="1">
      <c r="B815" s="164"/>
      <c r="C815" s="4"/>
      <c r="AI815" s="4"/>
      <c r="AJ815" s="4"/>
      <c r="AK815" s="4"/>
      <c r="AL815" s="4"/>
      <c r="AM815" s="4"/>
      <c r="AN815" s="4"/>
      <c r="AO815" s="73"/>
      <c r="AP815" s="137"/>
      <c r="AQ815" s="27"/>
      <c r="AR815" s="27"/>
      <c r="AS815" s="27"/>
      <c r="AT815" s="27"/>
      <c r="AU815" s="27"/>
      <c r="AV815" s="27"/>
      <c r="AW815" s="27"/>
      <c r="AX815" s="27"/>
      <c r="AY815" s="27"/>
      <c r="AZ815" s="27"/>
      <c r="BA815" s="27"/>
      <c r="BB815" s="27"/>
      <c r="BC815" s="27"/>
      <c r="BD815" s="27"/>
      <c r="BE815" s="27"/>
      <c r="BF815" s="27"/>
      <c r="BG815" s="27"/>
      <c r="BH815" s="27"/>
      <c r="BI815" s="27"/>
      <c r="BJ815" s="27"/>
      <c r="BK815" s="27"/>
      <c r="BL815" s="27"/>
      <c r="BM815" s="27"/>
      <c r="BN815" s="27"/>
      <c r="BO815" s="27"/>
      <c r="BP815" s="27"/>
      <c r="BQ815" s="27"/>
      <c r="BR815" s="27"/>
      <c r="BS815" s="27"/>
      <c r="BT815" s="27"/>
      <c r="BU815" s="27"/>
      <c r="BV815" s="60"/>
      <c r="BX815" s="143"/>
    </row>
    <row r="816" spans="2:76" ht="7.5" customHeight="1">
      <c r="B816" s="164"/>
      <c r="C816" s="4"/>
      <c r="AI816" s="4"/>
      <c r="AJ816" s="4"/>
      <c r="AK816" s="4"/>
      <c r="AL816" s="4"/>
      <c r="AM816" s="4"/>
      <c r="AN816" s="4"/>
      <c r="AO816" s="73"/>
      <c r="AP816" s="137"/>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61"/>
      <c r="BX816" s="143"/>
    </row>
    <row r="817" spans="1:87" s="13" customFormat="1" ht="27" customHeight="1">
      <c r="A817" s="168"/>
      <c r="B817" s="168"/>
      <c r="AO817" s="72"/>
      <c r="AP817" s="134"/>
      <c r="AQ817" s="13" t="s">
        <v>934</v>
      </c>
      <c r="BV817" s="7"/>
      <c r="BW817" s="7"/>
      <c r="BX817" s="135"/>
      <c r="BY817" s="7"/>
      <c r="BZ817" s="7"/>
      <c r="CA817" s="7"/>
      <c r="CB817" s="7"/>
      <c r="CC817" s="7"/>
      <c r="CD817" s="7"/>
      <c r="CE817" s="7"/>
      <c r="CF817" s="7"/>
      <c r="CG817" s="7"/>
      <c r="CH817" s="7"/>
      <c r="CI817" s="7"/>
    </row>
    <row r="818" spans="1:87" s="13" customFormat="1" ht="27" customHeight="1">
      <c r="A818" s="168"/>
      <c r="B818" s="168"/>
      <c r="AO818" s="72"/>
      <c r="AP818" s="134"/>
      <c r="AR818" s="427">
        <f aca="true" t="shared" si="12" ref="AR818:AR825">IF(AR327="","",AR327)</f>
      </c>
      <c r="AS818" s="427"/>
      <c r="AT818" s="427"/>
      <c r="AU818" s="427"/>
      <c r="AV818" s="427"/>
      <c r="AW818" s="427"/>
      <c r="AX818" s="427"/>
      <c r="AY818" s="427"/>
      <c r="AZ818" s="427"/>
      <c r="BA818" s="427"/>
      <c r="BB818" s="427"/>
      <c r="BC818" s="427"/>
      <c r="BD818" s="427"/>
      <c r="BE818" s="427"/>
      <c r="BF818" s="427"/>
      <c r="BG818" s="427"/>
      <c r="BH818" s="427"/>
      <c r="BI818" s="427"/>
      <c r="BJ818" s="427"/>
      <c r="BK818" s="427"/>
      <c r="BL818" s="427"/>
      <c r="BM818" s="427"/>
      <c r="BN818" s="427"/>
      <c r="BO818" s="427"/>
      <c r="BP818" s="427"/>
      <c r="BQ818" s="427"/>
      <c r="BR818" s="427"/>
      <c r="BS818" s="427"/>
      <c r="BT818" s="427"/>
      <c r="BU818" s="427"/>
      <c r="BV818" s="427"/>
      <c r="BW818" s="7"/>
      <c r="BX818" s="135"/>
      <c r="BY818" s="7"/>
      <c r="BZ818" s="7"/>
      <c r="CA818" s="7"/>
      <c r="CB818" s="7"/>
      <c r="CC818" s="7"/>
      <c r="CD818" s="7"/>
      <c r="CE818" s="7"/>
      <c r="CF818" s="7"/>
      <c r="CG818" s="7"/>
      <c r="CH818" s="7"/>
      <c r="CI818" s="7"/>
    </row>
    <row r="819" spans="2:76" ht="27" customHeight="1">
      <c r="B819" s="164"/>
      <c r="C819" s="4"/>
      <c r="AI819" s="4"/>
      <c r="AJ819" s="4"/>
      <c r="AK819" s="4"/>
      <c r="AL819" s="4"/>
      <c r="AM819" s="4"/>
      <c r="AN819" s="4"/>
      <c r="AO819" s="73"/>
      <c r="AP819" s="137"/>
      <c r="AQ819" s="13"/>
      <c r="AR819" s="161" t="str">
        <f t="shared" si="12"/>
        <v>計画変更の概要</v>
      </c>
      <c r="AS819" s="161"/>
      <c r="AT819" s="161"/>
      <c r="AU819" s="161"/>
      <c r="AV819" s="161"/>
      <c r="AW819" s="161"/>
      <c r="AX819" s="161"/>
      <c r="AY819" s="161"/>
      <c r="AZ819" s="161" t="str">
        <f>IF(AZ328="","",AZ328)</f>
        <v>計画変更（前確認済証番号　第 IKJC 　　 － 　　　 号）</v>
      </c>
      <c r="BA819" s="161"/>
      <c r="BB819" s="161"/>
      <c r="BC819" s="161"/>
      <c r="BD819" s="161"/>
      <c r="BE819" s="161"/>
      <c r="BF819" s="161"/>
      <c r="BG819" s="161"/>
      <c r="BH819" s="161"/>
      <c r="BI819" s="161"/>
      <c r="BJ819" s="161"/>
      <c r="BK819" s="161"/>
      <c r="BL819" s="161"/>
      <c r="BM819" s="161"/>
      <c r="BN819" s="161"/>
      <c r="BO819" s="161"/>
      <c r="BP819" s="161"/>
      <c r="BQ819" s="161"/>
      <c r="BR819" s="161"/>
      <c r="BS819" s="161"/>
      <c r="BT819" s="161"/>
      <c r="BU819" s="161"/>
      <c r="BV819" s="161"/>
      <c r="BX819" s="143"/>
    </row>
    <row r="820" spans="2:76" ht="27" customHeight="1">
      <c r="B820" s="164"/>
      <c r="C820" s="4"/>
      <c r="AI820" s="4"/>
      <c r="AJ820" s="4"/>
      <c r="AK820" s="4"/>
      <c r="AL820" s="4"/>
      <c r="AM820" s="4"/>
      <c r="AN820" s="4"/>
      <c r="AO820" s="73"/>
      <c r="AP820" s="137"/>
      <c r="AQ820" s="13"/>
      <c r="AR820" s="339">
        <f t="shared" si="12"/>
      </c>
      <c r="AS820" s="339"/>
      <c r="AT820" s="339"/>
      <c r="AU820" s="339"/>
      <c r="AV820" s="339"/>
      <c r="AW820" s="339"/>
      <c r="AX820" s="339"/>
      <c r="AY820" s="339"/>
      <c r="AZ820" s="339"/>
      <c r="BA820" s="339"/>
      <c r="BB820" s="339"/>
      <c r="BC820" s="339"/>
      <c r="BD820" s="339"/>
      <c r="BE820" s="339"/>
      <c r="BF820" s="339"/>
      <c r="BG820" s="339"/>
      <c r="BH820" s="339"/>
      <c r="BI820" s="339"/>
      <c r="BJ820" s="339"/>
      <c r="BK820" s="339"/>
      <c r="BL820" s="339"/>
      <c r="BM820" s="339"/>
      <c r="BN820" s="339"/>
      <c r="BO820" s="339"/>
      <c r="BP820" s="339"/>
      <c r="BQ820" s="339"/>
      <c r="BR820" s="339"/>
      <c r="BS820" s="339"/>
      <c r="BT820" s="339"/>
      <c r="BU820" s="339"/>
      <c r="BV820" s="339"/>
      <c r="BX820" s="143"/>
    </row>
    <row r="821" spans="2:76" ht="27" customHeight="1">
      <c r="B821" s="164"/>
      <c r="C821" s="4"/>
      <c r="AI821" s="4"/>
      <c r="AJ821" s="4"/>
      <c r="AK821" s="4"/>
      <c r="AL821" s="4"/>
      <c r="AM821" s="4"/>
      <c r="AN821" s="4"/>
      <c r="AO821" s="73"/>
      <c r="AP821" s="137"/>
      <c r="AQ821" s="13"/>
      <c r="AR821" s="353">
        <f t="shared" si="12"/>
      </c>
      <c r="AS821" s="353"/>
      <c r="AT821" s="353"/>
      <c r="AU821" s="353"/>
      <c r="AV821" s="353"/>
      <c r="AW821" s="353"/>
      <c r="AX821" s="353"/>
      <c r="AY821" s="353"/>
      <c r="AZ821" s="353"/>
      <c r="BA821" s="353"/>
      <c r="BB821" s="353"/>
      <c r="BC821" s="353"/>
      <c r="BD821" s="353"/>
      <c r="BE821" s="353"/>
      <c r="BF821" s="353"/>
      <c r="BG821" s="353"/>
      <c r="BH821" s="353"/>
      <c r="BI821" s="353"/>
      <c r="BJ821" s="353"/>
      <c r="BK821" s="353"/>
      <c r="BL821" s="353"/>
      <c r="BM821" s="353"/>
      <c r="BN821" s="353"/>
      <c r="BO821" s="353"/>
      <c r="BP821" s="353"/>
      <c r="BQ821" s="353"/>
      <c r="BR821" s="353"/>
      <c r="BS821" s="353"/>
      <c r="BT821" s="353"/>
      <c r="BU821" s="353"/>
      <c r="BV821" s="353"/>
      <c r="BX821" s="143"/>
    </row>
    <row r="822" spans="2:76" ht="27" customHeight="1">
      <c r="B822" s="164"/>
      <c r="C822" s="4"/>
      <c r="AI822" s="4"/>
      <c r="AJ822" s="4"/>
      <c r="AK822" s="4"/>
      <c r="AL822" s="4"/>
      <c r="AM822" s="4"/>
      <c r="AN822" s="4"/>
      <c r="AO822" s="73"/>
      <c r="AP822" s="137"/>
      <c r="AQ822" s="13"/>
      <c r="AR822" s="353">
        <f t="shared" si="12"/>
      </c>
      <c r="AS822" s="353"/>
      <c r="AT822" s="353"/>
      <c r="AU822" s="353"/>
      <c r="AV822" s="353"/>
      <c r="AW822" s="353"/>
      <c r="AX822" s="353"/>
      <c r="AY822" s="353"/>
      <c r="AZ822" s="353"/>
      <c r="BA822" s="353"/>
      <c r="BB822" s="353"/>
      <c r="BC822" s="353"/>
      <c r="BD822" s="353"/>
      <c r="BE822" s="353"/>
      <c r="BF822" s="353"/>
      <c r="BG822" s="353"/>
      <c r="BH822" s="353"/>
      <c r="BI822" s="353"/>
      <c r="BJ822" s="353"/>
      <c r="BK822" s="353"/>
      <c r="BL822" s="353"/>
      <c r="BM822" s="353"/>
      <c r="BN822" s="353"/>
      <c r="BO822" s="353"/>
      <c r="BP822" s="353"/>
      <c r="BQ822" s="353"/>
      <c r="BR822" s="353"/>
      <c r="BS822" s="353"/>
      <c r="BT822" s="353"/>
      <c r="BU822" s="353"/>
      <c r="BV822" s="353"/>
      <c r="BX822" s="143"/>
    </row>
    <row r="823" spans="2:76" ht="27" customHeight="1">
      <c r="B823" s="164"/>
      <c r="C823" s="4"/>
      <c r="AI823" s="4"/>
      <c r="AJ823" s="4"/>
      <c r="AK823" s="4"/>
      <c r="AL823" s="4"/>
      <c r="AM823" s="4"/>
      <c r="AN823" s="4"/>
      <c r="AO823" s="73"/>
      <c r="AP823" s="137"/>
      <c r="AQ823" s="13"/>
      <c r="AR823" s="353">
        <f t="shared" si="12"/>
      </c>
      <c r="AS823" s="353"/>
      <c r="AT823" s="353"/>
      <c r="AU823" s="353"/>
      <c r="AV823" s="353"/>
      <c r="AW823" s="353"/>
      <c r="AX823" s="353"/>
      <c r="AY823" s="353"/>
      <c r="AZ823" s="353"/>
      <c r="BA823" s="353"/>
      <c r="BB823" s="353"/>
      <c r="BC823" s="353"/>
      <c r="BD823" s="353"/>
      <c r="BE823" s="353"/>
      <c r="BF823" s="353"/>
      <c r="BG823" s="353"/>
      <c r="BH823" s="353"/>
      <c r="BI823" s="353"/>
      <c r="BJ823" s="353"/>
      <c r="BK823" s="353"/>
      <c r="BL823" s="353"/>
      <c r="BM823" s="353"/>
      <c r="BN823" s="353"/>
      <c r="BO823" s="353"/>
      <c r="BP823" s="353"/>
      <c r="BQ823" s="353"/>
      <c r="BR823" s="353"/>
      <c r="BS823" s="353"/>
      <c r="BT823" s="353"/>
      <c r="BU823" s="353"/>
      <c r="BV823" s="353"/>
      <c r="BX823" s="143"/>
    </row>
    <row r="824" spans="2:76" ht="27" customHeight="1">
      <c r="B824" s="164"/>
      <c r="C824" s="4"/>
      <c r="AI824" s="4"/>
      <c r="AJ824" s="4"/>
      <c r="AK824" s="4"/>
      <c r="AL824" s="4"/>
      <c r="AM824" s="4"/>
      <c r="AN824" s="4"/>
      <c r="AO824" s="73"/>
      <c r="AP824" s="137"/>
      <c r="AQ824" s="13"/>
      <c r="AR824" s="353">
        <f t="shared" si="12"/>
      </c>
      <c r="AS824" s="353"/>
      <c r="AT824" s="353"/>
      <c r="AU824" s="353"/>
      <c r="AV824" s="353"/>
      <c r="AW824" s="353"/>
      <c r="AX824" s="353"/>
      <c r="AY824" s="353"/>
      <c r="AZ824" s="353"/>
      <c r="BA824" s="353"/>
      <c r="BB824" s="353"/>
      <c r="BC824" s="353"/>
      <c r="BD824" s="353"/>
      <c r="BE824" s="353"/>
      <c r="BF824" s="353"/>
      <c r="BG824" s="353"/>
      <c r="BH824" s="353"/>
      <c r="BI824" s="353"/>
      <c r="BJ824" s="353"/>
      <c r="BK824" s="353"/>
      <c r="BL824" s="353"/>
      <c r="BM824" s="353"/>
      <c r="BN824" s="353"/>
      <c r="BO824" s="353"/>
      <c r="BP824" s="353"/>
      <c r="BQ824" s="353"/>
      <c r="BR824" s="353"/>
      <c r="BS824" s="353"/>
      <c r="BT824" s="353"/>
      <c r="BU824" s="353"/>
      <c r="BV824" s="353"/>
      <c r="BX824" s="143"/>
    </row>
    <row r="825" spans="2:76" ht="27" customHeight="1">
      <c r="B825" s="164"/>
      <c r="C825" s="4"/>
      <c r="AI825" s="4"/>
      <c r="AJ825" s="4"/>
      <c r="AK825" s="4"/>
      <c r="AL825" s="4"/>
      <c r="AM825" s="4"/>
      <c r="AN825" s="4"/>
      <c r="AO825" s="73"/>
      <c r="AP825" s="137"/>
      <c r="AQ825" s="13"/>
      <c r="AR825" s="353">
        <f t="shared" si="12"/>
      </c>
      <c r="AS825" s="353"/>
      <c r="AT825" s="353"/>
      <c r="AU825" s="353"/>
      <c r="AV825" s="353"/>
      <c r="AW825" s="353"/>
      <c r="AX825" s="353"/>
      <c r="AY825" s="353"/>
      <c r="AZ825" s="353"/>
      <c r="BA825" s="353"/>
      <c r="BB825" s="353"/>
      <c r="BC825" s="353"/>
      <c r="BD825" s="353"/>
      <c r="BE825" s="353"/>
      <c r="BF825" s="353"/>
      <c r="BG825" s="353"/>
      <c r="BH825" s="353"/>
      <c r="BI825" s="353"/>
      <c r="BJ825" s="353"/>
      <c r="BK825" s="353"/>
      <c r="BL825" s="353"/>
      <c r="BM825" s="353"/>
      <c r="BN825" s="353"/>
      <c r="BO825" s="353"/>
      <c r="BP825" s="353"/>
      <c r="BQ825" s="353"/>
      <c r="BR825" s="353"/>
      <c r="BS825" s="353"/>
      <c r="BT825" s="353"/>
      <c r="BU825" s="353"/>
      <c r="BV825" s="353"/>
      <c r="BX825" s="143"/>
    </row>
    <row r="826" spans="2:76" ht="7.5" customHeight="1">
      <c r="B826" s="164"/>
      <c r="C826" s="4"/>
      <c r="AI826" s="4"/>
      <c r="AJ826" s="4"/>
      <c r="AK826" s="4"/>
      <c r="AL826" s="4"/>
      <c r="AM826" s="4"/>
      <c r="AN826" s="4"/>
      <c r="AO826" s="73"/>
      <c r="AP826" s="13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27"/>
      <c r="BM826" s="27"/>
      <c r="BN826" s="27"/>
      <c r="BO826" s="27"/>
      <c r="BP826" s="27"/>
      <c r="BQ826" s="27"/>
      <c r="BR826" s="27"/>
      <c r="BS826" s="27"/>
      <c r="BT826" s="27"/>
      <c r="BU826" s="27"/>
      <c r="BV826" s="60"/>
      <c r="BX826" s="143"/>
    </row>
    <row r="827" spans="2:76" ht="7.5" customHeight="1">
      <c r="B827" s="164"/>
      <c r="C827" s="4"/>
      <c r="AI827" s="4"/>
      <c r="AJ827" s="4"/>
      <c r="AK827" s="4"/>
      <c r="AL827" s="4"/>
      <c r="AM827" s="4"/>
      <c r="AN827" s="4"/>
      <c r="AO827" s="73"/>
      <c r="AP827" s="137"/>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61"/>
      <c r="BX827" s="143"/>
    </row>
    <row r="828" spans="2:76" ht="27" customHeight="1">
      <c r="B828" s="164"/>
      <c r="C828" s="4"/>
      <c r="AI828" s="4"/>
      <c r="AJ828" s="4"/>
      <c r="AK828" s="4"/>
      <c r="AL828" s="4"/>
      <c r="AM828" s="4"/>
      <c r="AN828" s="4"/>
      <c r="AO828" s="73"/>
      <c r="AP828" s="137"/>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7"/>
      <c r="BX828" s="143"/>
    </row>
    <row r="829" spans="2:76" ht="27" customHeight="1">
      <c r="B829" s="164"/>
      <c r="C829" s="4"/>
      <c r="AI829" s="4"/>
      <c r="AJ829" s="4"/>
      <c r="AK829" s="4"/>
      <c r="AL829" s="4"/>
      <c r="AM829" s="4"/>
      <c r="AN829" s="4"/>
      <c r="AO829" s="73"/>
      <c r="AP829" s="137"/>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7"/>
      <c r="BX829" s="143"/>
    </row>
    <row r="830" spans="2:76" ht="27" customHeight="1">
      <c r="B830" s="164"/>
      <c r="C830" s="4"/>
      <c r="AI830" s="4"/>
      <c r="AJ830" s="4"/>
      <c r="AK830" s="4"/>
      <c r="AL830" s="4"/>
      <c r="AM830" s="4"/>
      <c r="AN830" s="4"/>
      <c r="AO830" s="73"/>
      <c r="AP830" s="137"/>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7"/>
      <c r="BX830" s="143"/>
    </row>
    <row r="831" spans="2:76" ht="27" customHeight="1">
      <c r="B831" s="164"/>
      <c r="C831" s="4"/>
      <c r="AI831" s="4"/>
      <c r="AJ831" s="4"/>
      <c r="AK831" s="4"/>
      <c r="AL831" s="4"/>
      <c r="AM831" s="4"/>
      <c r="AN831" s="4"/>
      <c r="AO831" s="73"/>
      <c r="AP831" s="137"/>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7"/>
      <c r="BX831" s="143"/>
    </row>
    <row r="832" spans="2:76" ht="27" customHeight="1">
      <c r="B832" s="164"/>
      <c r="C832" s="4"/>
      <c r="AI832" s="4"/>
      <c r="AJ832" s="4"/>
      <c r="AK832" s="4"/>
      <c r="AL832" s="4"/>
      <c r="AM832" s="4"/>
      <c r="AN832" s="4"/>
      <c r="AO832" s="73"/>
      <c r="AP832" s="137"/>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7"/>
      <c r="BX832" s="143"/>
    </row>
    <row r="833" spans="2:76" ht="27" customHeight="1">
      <c r="B833" s="164"/>
      <c r="C833" s="4"/>
      <c r="AI833" s="4"/>
      <c r="AJ833" s="4"/>
      <c r="AK833" s="4"/>
      <c r="AL833" s="4"/>
      <c r="AM833" s="4"/>
      <c r="AN833" s="4"/>
      <c r="AO833" s="73"/>
      <c r="AP833" s="137"/>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7"/>
      <c r="BX833" s="143"/>
    </row>
    <row r="834" spans="2:76" ht="27" customHeight="1">
      <c r="B834" s="164"/>
      <c r="C834" s="4"/>
      <c r="AI834" s="4"/>
      <c r="AJ834" s="4"/>
      <c r="AK834" s="4"/>
      <c r="AL834" s="4"/>
      <c r="AM834" s="4"/>
      <c r="AN834" s="4"/>
      <c r="AO834" s="73"/>
      <c r="AP834" s="137"/>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7"/>
      <c r="BX834" s="143"/>
    </row>
    <row r="835" spans="2:76" ht="27" customHeight="1">
      <c r="B835" s="164"/>
      <c r="C835" s="4"/>
      <c r="AI835" s="4"/>
      <c r="AJ835" s="4"/>
      <c r="AK835" s="4"/>
      <c r="AL835" s="4"/>
      <c r="AM835" s="4"/>
      <c r="AN835" s="4"/>
      <c r="AO835" s="73"/>
      <c r="AP835" s="137"/>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7"/>
      <c r="BX835" s="143"/>
    </row>
    <row r="836" spans="2:76" ht="27" customHeight="1">
      <c r="B836" s="164"/>
      <c r="C836" s="4"/>
      <c r="AI836" s="4"/>
      <c r="AJ836" s="4"/>
      <c r="AK836" s="4"/>
      <c r="AL836" s="4"/>
      <c r="AM836" s="4"/>
      <c r="AN836" s="4"/>
      <c r="AO836" s="73"/>
      <c r="AP836" s="137"/>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7"/>
      <c r="BX836" s="143"/>
    </row>
    <row r="837" spans="2:76" ht="27" customHeight="1">
      <c r="B837" s="164"/>
      <c r="C837" s="4"/>
      <c r="AI837" s="4"/>
      <c r="AJ837" s="4"/>
      <c r="AK837" s="4"/>
      <c r="AL837" s="4"/>
      <c r="AM837" s="4"/>
      <c r="AN837" s="4"/>
      <c r="AO837" s="73"/>
      <c r="AP837" s="137"/>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7"/>
      <c r="BX837" s="143"/>
    </row>
    <row r="838" spans="2:76" ht="27" customHeight="1">
      <c r="B838" s="164"/>
      <c r="C838" s="4"/>
      <c r="AI838" s="4"/>
      <c r="AJ838" s="4"/>
      <c r="AK838" s="4"/>
      <c r="AL838" s="4"/>
      <c r="AM838" s="4"/>
      <c r="AN838" s="4"/>
      <c r="AO838" s="73"/>
      <c r="AP838" s="137"/>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7"/>
      <c r="BX838" s="143"/>
    </row>
    <row r="839" spans="2:76" ht="27" customHeight="1">
      <c r="B839" s="164"/>
      <c r="C839" s="4"/>
      <c r="AI839" s="4"/>
      <c r="AJ839" s="4"/>
      <c r="AK839" s="4"/>
      <c r="AL839" s="4"/>
      <c r="AM839" s="4"/>
      <c r="AN839" s="4"/>
      <c r="AO839" s="73"/>
      <c r="AP839" s="137"/>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7"/>
      <c r="BX839" s="143"/>
    </row>
    <row r="840" spans="2:76" ht="7.5" customHeight="1">
      <c r="B840" s="164"/>
      <c r="C840" s="4"/>
      <c r="AI840" s="4"/>
      <c r="AJ840" s="4"/>
      <c r="AK840" s="4"/>
      <c r="AL840" s="4"/>
      <c r="AM840" s="4"/>
      <c r="AN840" s="4"/>
      <c r="AO840" s="73"/>
      <c r="AP840" s="137"/>
      <c r="AQ840" s="135"/>
      <c r="AR840" s="135"/>
      <c r="AS840" s="135"/>
      <c r="AT840" s="135"/>
      <c r="AU840" s="135"/>
      <c r="AV840" s="135"/>
      <c r="AW840" s="135"/>
      <c r="AX840" s="135"/>
      <c r="AY840" s="135"/>
      <c r="AZ840" s="135"/>
      <c r="BA840" s="135"/>
      <c r="BB840" s="135"/>
      <c r="BC840" s="135"/>
      <c r="BD840" s="135"/>
      <c r="BE840" s="135"/>
      <c r="BF840" s="135"/>
      <c r="BG840" s="135"/>
      <c r="BH840" s="135"/>
      <c r="BI840" s="135"/>
      <c r="BJ840" s="135"/>
      <c r="BK840" s="135"/>
      <c r="BL840" s="135"/>
      <c r="BM840" s="135"/>
      <c r="BN840" s="135"/>
      <c r="BO840" s="135"/>
      <c r="BP840" s="135"/>
      <c r="BQ840" s="135"/>
      <c r="BR840" s="135"/>
      <c r="BS840" s="135"/>
      <c r="BT840" s="135"/>
      <c r="BU840" s="135"/>
      <c r="BV840" s="135"/>
      <c r="BW840" s="135"/>
      <c r="BX840" s="143"/>
    </row>
    <row r="841" spans="2:127" ht="30" customHeight="1">
      <c r="B841" s="164"/>
      <c r="C841" s="4"/>
      <c r="AI841" s="4"/>
      <c r="AJ841" s="4"/>
      <c r="AK841" s="4"/>
      <c r="AL841" s="4"/>
      <c r="AM841" s="4"/>
      <c r="AN841" s="4"/>
      <c r="AO841" s="4"/>
      <c r="AP841" s="153"/>
      <c r="AQ841" s="73"/>
      <c r="BV841" s="4"/>
      <c r="BW841" s="8"/>
      <c r="BX841" s="7"/>
      <c r="CD841" s="73"/>
      <c r="CE841" s="4"/>
      <c r="CF841" s="4"/>
      <c r="CG841" s="4"/>
      <c r="CH841" s="4"/>
      <c r="CI841" s="4"/>
      <c r="DJ841" s="8"/>
      <c r="DK841" s="7"/>
      <c r="DL841" s="8"/>
      <c r="DM841" s="8"/>
      <c r="DN841" s="8"/>
      <c r="DO841" s="8"/>
      <c r="DP841" s="8"/>
      <c r="DQ841" s="8"/>
      <c r="DR841" s="8"/>
      <c r="DS841" s="8"/>
      <c r="DT841" s="8"/>
      <c r="DU841" s="8"/>
      <c r="DV841" s="8"/>
      <c r="DW841" s="8"/>
    </row>
    <row r="842" spans="2:127" ht="30" customHeight="1">
      <c r="B842" s="164"/>
      <c r="C842" s="4"/>
      <c r="AI842" s="4"/>
      <c r="AJ842" s="4"/>
      <c r="AK842" s="4"/>
      <c r="AL842" s="4"/>
      <c r="AM842" s="4"/>
      <c r="AN842" s="4"/>
      <c r="AO842" s="4"/>
      <c r="AP842" s="153"/>
      <c r="AQ842" s="73"/>
      <c r="BV842" s="4"/>
      <c r="BW842" s="8"/>
      <c r="BX842" s="7"/>
      <c r="CD842" s="73"/>
      <c r="CE842" s="4"/>
      <c r="CF842" s="4"/>
      <c r="CG842" s="4"/>
      <c r="CH842" s="4"/>
      <c r="CI842" s="4"/>
      <c r="DJ842" s="8"/>
      <c r="DK842" s="7"/>
      <c r="DL842" s="8"/>
      <c r="DM842" s="8"/>
      <c r="DN842" s="8"/>
      <c r="DO842" s="8"/>
      <c r="DP842" s="8"/>
      <c r="DQ842" s="8"/>
      <c r="DR842" s="8"/>
      <c r="DS842" s="8"/>
      <c r="DT842" s="8"/>
      <c r="DU842" s="8"/>
      <c r="DV842" s="8"/>
      <c r="DW842" s="8"/>
    </row>
    <row r="843" spans="2:127" ht="30" customHeight="1">
      <c r="B843" s="164"/>
      <c r="C843" s="4"/>
      <c r="AI843" s="4"/>
      <c r="AJ843" s="4"/>
      <c r="AK843" s="4"/>
      <c r="AL843" s="4"/>
      <c r="AM843" s="4"/>
      <c r="AN843" s="4"/>
      <c r="AO843" s="4"/>
      <c r="AP843" s="153"/>
      <c r="AQ843" s="73"/>
      <c r="BV843" s="4"/>
      <c r="BW843" s="8"/>
      <c r="BX843" s="7"/>
      <c r="CD843" s="73"/>
      <c r="CE843" s="4"/>
      <c r="CF843" s="4"/>
      <c r="CG843" s="4"/>
      <c r="CH843" s="4"/>
      <c r="CI843" s="4"/>
      <c r="DJ843" s="8"/>
      <c r="DK843" s="7"/>
      <c r="DL843" s="8"/>
      <c r="DM843" s="8"/>
      <c r="DN843" s="8"/>
      <c r="DO843" s="8"/>
      <c r="DP843" s="8"/>
      <c r="DQ843" s="8"/>
      <c r="DR843" s="8"/>
      <c r="DS843" s="8"/>
      <c r="DT843" s="8"/>
      <c r="DU843" s="8"/>
      <c r="DV843" s="8"/>
      <c r="DW843" s="8"/>
    </row>
    <row r="844" spans="2:127" ht="30" customHeight="1">
      <c r="B844" s="164"/>
      <c r="C844" s="4"/>
      <c r="AI844" s="4"/>
      <c r="AJ844" s="4"/>
      <c r="AK844" s="4"/>
      <c r="AL844" s="4"/>
      <c r="AM844" s="4"/>
      <c r="AN844" s="4"/>
      <c r="AO844" s="4"/>
      <c r="AP844" s="153"/>
      <c r="AQ844" s="73"/>
      <c r="BV844" s="4"/>
      <c r="BW844" s="8"/>
      <c r="BX844" s="7"/>
      <c r="CD844" s="73"/>
      <c r="CE844" s="4"/>
      <c r="CF844" s="4"/>
      <c r="CG844" s="4"/>
      <c r="CH844" s="4"/>
      <c r="CI844" s="4"/>
      <c r="DJ844" s="8"/>
      <c r="DK844" s="7"/>
      <c r="DL844" s="8"/>
      <c r="DM844" s="8"/>
      <c r="DN844" s="8"/>
      <c r="DO844" s="8"/>
      <c r="DP844" s="8"/>
      <c r="DQ844" s="8"/>
      <c r="DR844" s="8"/>
      <c r="DS844" s="8"/>
      <c r="DT844" s="8"/>
      <c r="DU844" s="8"/>
      <c r="DV844" s="8"/>
      <c r="DW844" s="8"/>
    </row>
    <row r="845" spans="2:127" ht="30" customHeight="1">
      <c r="B845" s="164"/>
      <c r="C845" s="4"/>
      <c r="AI845" s="4"/>
      <c r="AJ845" s="4"/>
      <c r="AK845" s="4"/>
      <c r="AL845" s="4"/>
      <c r="AM845" s="4"/>
      <c r="AN845" s="4"/>
      <c r="AO845" s="4"/>
      <c r="AP845" s="153"/>
      <c r="AQ845" s="73"/>
      <c r="BV845" s="4"/>
      <c r="BW845" s="8"/>
      <c r="BX845" s="7"/>
      <c r="CD845" s="73"/>
      <c r="CE845" s="4"/>
      <c r="CF845" s="4"/>
      <c r="CG845" s="4"/>
      <c r="CH845" s="4"/>
      <c r="CI845" s="4"/>
      <c r="DJ845" s="8"/>
      <c r="DK845" s="7"/>
      <c r="DL845" s="8"/>
      <c r="DM845" s="8"/>
      <c r="DN845" s="8"/>
      <c r="DO845" s="8"/>
      <c r="DP845" s="8"/>
      <c r="DQ845" s="8"/>
      <c r="DR845" s="8"/>
      <c r="DS845" s="8"/>
      <c r="DT845" s="8"/>
      <c r="DU845" s="8"/>
      <c r="DV845" s="8"/>
      <c r="DW845" s="8"/>
    </row>
    <row r="846" spans="2:127" ht="30" customHeight="1">
      <c r="B846" s="164"/>
      <c r="C846" s="4"/>
      <c r="AI846" s="4"/>
      <c r="AJ846" s="4"/>
      <c r="AK846" s="4"/>
      <c r="AL846" s="4"/>
      <c r="AM846" s="4"/>
      <c r="AN846" s="4"/>
      <c r="AO846" s="4"/>
      <c r="AP846" s="153"/>
      <c r="AQ846" s="73"/>
      <c r="BV846" s="4"/>
      <c r="BW846" s="8"/>
      <c r="BX846" s="7"/>
      <c r="CD846" s="73"/>
      <c r="CE846" s="4"/>
      <c r="CF846" s="4"/>
      <c r="CG846" s="4"/>
      <c r="CH846" s="4"/>
      <c r="CI846" s="4"/>
      <c r="DJ846" s="8"/>
      <c r="DK846" s="7"/>
      <c r="DL846" s="8"/>
      <c r="DM846" s="8"/>
      <c r="DN846" s="8"/>
      <c r="DO846" s="8"/>
      <c r="DP846" s="8"/>
      <c r="DQ846" s="8"/>
      <c r="DR846" s="8"/>
      <c r="DS846" s="8"/>
      <c r="DT846" s="8"/>
      <c r="DU846" s="8"/>
      <c r="DV846" s="8"/>
      <c r="DW846" s="8"/>
    </row>
    <row r="847" spans="2:127" ht="30" customHeight="1">
      <c r="B847" s="164"/>
      <c r="C847" s="4"/>
      <c r="AI847" s="4"/>
      <c r="AJ847" s="4"/>
      <c r="AK847" s="4"/>
      <c r="AL847" s="4"/>
      <c r="AM847" s="4"/>
      <c r="AN847" s="4"/>
      <c r="AO847" s="4"/>
      <c r="AP847" s="153"/>
      <c r="AQ847" s="73"/>
      <c r="BV847" s="4"/>
      <c r="BW847" s="8"/>
      <c r="BX847" s="7"/>
      <c r="CD847" s="73"/>
      <c r="CE847" s="4"/>
      <c r="CF847" s="4"/>
      <c r="CG847" s="4"/>
      <c r="CH847" s="4"/>
      <c r="CI847" s="4"/>
      <c r="DJ847" s="8"/>
      <c r="DK847" s="7"/>
      <c r="DL847" s="8"/>
      <c r="DM847" s="8"/>
      <c r="DN847" s="8"/>
      <c r="DO847" s="8"/>
      <c r="DP847" s="8"/>
      <c r="DQ847" s="8"/>
      <c r="DR847" s="8"/>
      <c r="DS847" s="8"/>
      <c r="DT847" s="8"/>
      <c r="DU847" s="8"/>
      <c r="DV847" s="8"/>
      <c r="DW847" s="8"/>
    </row>
    <row r="1004" spans="1:87" s="13" customFormat="1" ht="30" customHeight="1">
      <c r="A1004" s="168"/>
      <c r="B1004" s="169"/>
      <c r="C1004" s="72"/>
      <c r="AI1004" s="7"/>
      <c r="AJ1004" s="7"/>
      <c r="AK1004" s="7"/>
      <c r="AL1004" s="7"/>
      <c r="AM1004" s="7"/>
      <c r="AN1004" s="7"/>
      <c r="AO1004" s="7"/>
      <c r="AP1004" s="72"/>
      <c r="BV1004" s="7"/>
      <c r="BW1004" s="7"/>
      <c r="BX1004" s="7"/>
      <c r="BY1004" s="7"/>
      <c r="BZ1004" s="7"/>
      <c r="CA1004" s="7"/>
      <c r="CB1004" s="7"/>
      <c r="CC1004" s="7"/>
      <c r="CD1004" s="7"/>
      <c r="CE1004" s="7"/>
      <c r="CF1004" s="7"/>
      <c r="CG1004" s="7"/>
      <c r="CH1004" s="7"/>
      <c r="CI1004" s="7"/>
    </row>
    <row r="1005" spans="1:87" s="13" customFormat="1" ht="30" customHeight="1">
      <c r="A1005" s="168"/>
      <c r="B1005" s="169"/>
      <c r="C1005" s="72"/>
      <c r="AI1005" s="7"/>
      <c r="AJ1005" s="7"/>
      <c r="AK1005" s="7"/>
      <c r="AL1005" s="7"/>
      <c r="AM1005" s="7"/>
      <c r="AN1005" s="7"/>
      <c r="AO1005" s="7"/>
      <c r="AP1005" s="72"/>
      <c r="BV1005" s="7"/>
      <c r="BW1005" s="7"/>
      <c r="BX1005" s="7"/>
      <c r="BY1005" s="7"/>
      <c r="BZ1005" s="7"/>
      <c r="CA1005" s="7"/>
      <c r="CB1005" s="7"/>
      <c r="CC1005" s="7"/>
      <c r="CD1005" s="7"/>
      <c r="CE1005" s="7"/>
      <c r="CF1005" s="7"/>
      <c r="CG1005" s="7"/>
      <c r="CH1005" s="7"/>
      <c r="CI1005" s="7"/>
    </row>
    <row r="1006" spans="1:87" s="13" customFormat="1" ht="30" customHeight="1">
      <c r="A1006" s="168"/>
      <c r="B1006" s="169"/>
      <c r="C1006" s="72"/>
      <c r="AI1006" s="7"/>
      <c r="AJ1006" s="7"/>
      <c r="AK1006" s="7"/>
      <c r="AL1006" s="7"/>
      <c r="AM1006" s="7"/>
      <c r="AN1006" s="7"/>
      <c r="AO1006" s="7"/>
      <c r="AP1006" s="72"/>
      <c r="BV1006" s="7"/>
      <c r="BW1006" s="7"/>
      <c r="BX1006" s="7"/>
      <c r="BY1006" s="7"/>
      <c r="BZ1006" s="7"/>
      <c r="CA1006" s="7"/>
      <c r="CB1006" s="7"/>
      <c r="CC1006" s="7"/>
      <c r="CD1006" s="7"/>
      <c r="CE1006" s="7"/>
      <c r="CF1006" s="7"/>
      <c r="CG1006" s="7"/>
      <c r="CH1006" s="7"/>
      <c r="CI1006" s="7"/>
    </row>
    <row r="1007" spans="1:87" s="13" customFormat="1" ht="30" customHeight="1">
      <c r="A1007" s="168"/>
      <c r="B1007" s="169"/>
      <c r="C1007" s="72"/>
      <c r="AI1007" s="7"/>
      <c r="AJ1007" s="7"/>
      <c r="AK1007" s="7"/>
      <c r="AL1007" s="7"/>
      <c r="AM1007" s="7"/>
      <c r="AN1007" s="7"/>
      <c r="AO1007" s="7"/>
      <c r="AP1007" s="72"/>
      <c r="BV1007" s="7"/>
      <c r="BW1007" s="7"/>
      <c r="BX1007" s="7"/>
      <c r="BY1007" s="7"/>
      <c r="BZ1007" s="7"/>
      <c r="CA1007" s="7"/>
      <c r="CB1007" s="7"/>
      <c r="CC1007" s="7"/>
      <c r="CD1007" s="7"/>
      <c r="CE1007" s="7"/>
      <c r="CF1007" s="7"/>
      <c r="CG1007" s="7"/>
      <c r="CH1007" s="7"/>
      <c r="CI1007" s="7"/>
    </row>
    <row r="1008" spans="1:87" s="13" customFormat="1" ht="30" customHeight="1">
      <c r="A1008" s="168"/>
      <c r="B1008" s="169"/>
      <c r="C1008" s="72"/>
      <c r="AI1008" s="7"/>
      <c r="AJ1008" s="7"/>
      <c r="AK1008" s="7"/>
      <c r="AL1008" s="7"/>
      <c r="AM1008" s="7"/>
      <c r="AN1008" s="7"/>
      <c r="AO1008" s="7"/>
      <c r="AP1008" s="72"/>
      <c r="BV1008" s="7"/>
      <c r="BW1008" s="7"/>
      <c r="BX1008" s="7"/>
      <c r="BY1008" s="7"/>
      <c r="BZ1008" s="7"/>
      <c r="CA1008" s="7"/>
      <c r="CB1008" s="7"/>
      <c r="CC1008" s="7"/>
      <c r="CD1008" s="7"/>
      <c r="CE1008" s="7"/>
      <c r="CF1008" s="7"/>
      <c r="CG1008" s="7"/>
      <c r="CH1008" s="7"/>
      <c r="CI1008" s="7"/>
    </row>
    <row r="1009" spans="1:87" s="13" customFormat="1" ht="30" customHeight="1">
      <c r="A1009" s="168"/>
      <c r="B1009" s="169"/>
      <c r="C1009" s="72"/>
      <c r="AI1009" s="7"/>
      <c r="AJ1009" s="7"/>
      <c r="AK1009" s="7"/>
      <c r="AL1009" s="7"/>
      <c r="AM1009" s="7"/>
      <c r="AN1009" s="7"/>
      <c r="AO1009" s="7"/>
      <c r="AP1009" s="72"/>
      <c r="BV1009" s="7"/>
      <c r="BW1009" s="7"/>
      <c r="BX1009" s="7"/>
      <c r="BY1009" s="7"/>
      <c r="BZ1009" s="7"/>
      <c r="CA1009" s="7"/>
      <c r="CB1009" s="7"/>
      <c r="CC1009" s="7"/>
      <c r="CD1009" s="7"/>
      <c r="CE1009" s="7"/>
      <c r="CF1009" s="7"/>
      <c r="CG1009" s="7"/>
      <c r="CH1009" s="7"/>
      <c r="CI1009" s="7"/>
    </row>
    <row r="1010" spans="1:87" s="13" customFormat="1" ht="30" customHeight="1">
      <c r="A1010" s="168"/>
      <c r="B1010" s="169"/>
      <c r="C1010" s="72"/>
      <c r="AI1010" s="7"/>
      <c r="AJ1010" s="7"/>
      <c r="AK1010" s="7"/>
      <c r="AL1010" s="7"/>
      <c r="AM1010" s="7"/>
      <c r="AN1010" s="7"/>
      <c r="AO1010" s="7"/>
      <c r="AP1010" s="72"/>
      <c r="BV1010" s="7"/>
      <c r="BW1010" s="7"/>
      <c r="BX1010" s="7"/>
      <c r="BY1010" s="7"/>
      <c r="BZ1010" s="7"/>
      <c r="CA1010" s="7"/>
      <c r="CB1010" s="7"/>
      <c r="CC1010" s="7"/>
      <c r="CD1010" s="7"/>
      <c r="CE1010" s="7"/>
      <c r="CF1010" s="7"/>
      <c r="CG1010" s="7"/>
      <c r="CH1010" s="7"/>
      <c r="CI1010" s="7"/>
    </row>
    <row r="1011" spans="1:87" s="13" customFormat="1" ht="30" customHeight="1">
      <c r="A1011" s="168"/>
      <c r="B1011" s="169"/>
      <c r="C1011" s="72"/>
      <c r="AI1011" s="7"/>
      <c r="AJ1011" s="7"/>
      <c r="AK1011" s="7"/>
      <c r="AL1011" s="7"/>
      <c r="AM1011" s="7"/>
      <c r="AN1011" s="7"/>
      <c r="AO1011" s="7"/>
      <c r="AP1011" s="72"/>
      <c r="BV1011" s="7"/>
      <c r="BW1011" s="7"/>
      <c r="BX1011" s="7"/>
      <c r="BY1011" s="7"/>
      <c r="BZ1011" s="7"/>
      <c r="CA1011" s="7"/>
      <c r="CB1011" s="7"/>
      <c r="CC1011" s="7"/>
      <c r="CD1011" s="7"/>
      <c r="CE1011" s="7"/>
      <c r="CF1011" s="7"/>
      <c r="CG1011" s="7"/>
      <c r="CH1011" s="7"/>
      <c r="CI1011" s="7"/>
    </row>
    <row r="1012" spans="1:87" s="13" customFormat="1" ht="30" customHeight="1">
      <c r="A1012" s="168"/>
      <c r="B1012" s="169"/>
      <c r="C1012" s="72"/>
      <c r="AI1012" s="7"/>
      <c r="AJ1012" s="7"/>
      <c r="AK1012" s="7"/>
      <c r="AL1012" s="7"/>
      <c r="AM1012" s="7"/>
      <c r="AN1012" s="7"/>
      <c r="AO1012" s="7"/>
      <c r="AP1012" s="72"/>
      <c r="BV1012" s="7"/>
      <c r="BW1012" s="7"/>
      <c r="BX1012" s="7"/>
      <c r="BY1012" s="7"/>
      <c r="BZ1012" s="7"/>
      <c r="CA1012" s="7"/>
      <c r="CB1012" s="7"/>
      <c r="CC1012" s="7"/>
      <c r="CD1012" s="7"/>
      <c r="CE1012" s="7"/>
      <c r="CF1012" s="7"/>
      <c r="CG1012" s="7"/>
      <c r="CH1012" s="7"/>
      <c r="CI1012" s="7"/>
    </row>
    <row r="1013" spans="1:87" s="13" customFormat="1" ht="30" customHeight="1">
      <c r="A1013" s="168"/>
      <c r="B1013" s="169"/>
      <c r="C1013" s="72"/>
      <c r="AI1013" s="7"/>
      <c r="AJ1013" s="7"/>
      <c r="AK1013" s="7"/>
      <c r="AL1013" s="7"/>
      <c r="AM1013" s="7"/>
      <c r="AN1013" s="7"/>
      <c r="AO1013" s="7"/>
      <c r="AP1013" s="72"/>
      <c r="BV1013" s="7"/>
      <c r="BW1013" s="7"/>
      <c r="BX1013" s="7"/>
      <c r="BY1013" s="7"/>
      <c r="BZ1013" s="7"/>
      <c r="CA1013" s="7"/>
      <c r="CB1013" s="7"/>
      <c r="CC1013" s="7"/>
      <c r="CD1013" s="7"/>
      <c r="CE1013" s="7"/>
      <c r="CF1013" s="7"/>
      <c r="CG1013" s="7"/>
      <c r="CH1013" s="7"/>
      <c r="CI1013" s="7"/>
    </row>
    <row r="1014" spans="1:87" s="13" customFormat="1" ht="30" customHeight="1">
      <c r="A1014" s="168"/>
      <c r="B1014" s="169"/>
      <c r="C1014" s="72"/>
      <c r="AI1014" s="7"/>
      <c r="AJ1014" s="7"/>
      <c r="AK1014" s="7"/>
      <c r="AL1014" s="7"/>
      <c r="AM1014" s="7"/>
      <c r="AN1014" s="7"/>
      <c r="AO1014" s="7"/>
      <c r="AP1014" s="72"/>
      <c r="BV1014" s="7"/>
      <c r="BW1014" s="7"/>
      <c r="BX1014" s="7"/>
      <c r="BY1014" s="7"/>
      <c r="BZ1014" s="7"/>
      <c r="CA1014" s="7"/>
      <c r="CB1014" s="7"/>
      <c r="CC1014" s="7"/>
      <c r="CD1014" s="7"/>
      <c r="CE1014" s="7"/>
      <c r="CF1014" s="7"/>
      <c r="CG1014" s="7"/>
      <c r="CH1014" s="7"/>
      <c r="CI1014" s="7"/>
    </row>
    <row r="1015" spans="1:87" s="13" customFormat="1" ht="30" customHeight="1">
      <c r="A1015" s="168"/>
      <c r="B1015" s="169"/>
      <c r="C1015" s="72"/>
      <c r="AI1015" s="7"/>
      <c r="AJ1015" s="7"/>
      <c r="AK1015" s="7"/>
      <c r="AL1015" s="7"/>
      <c r="AM1015" s="7"/>
      <c r="AN1015" s="7"/>
      <c r="AO1015" s="7"/>
      <c r="AP1015" s="72"/>
      <c r="BV1015" s="7"/>
      <c r="BW1015" s="7"/>
      <c r="BX1015" s="7"/>
      <c r="BY1015" s="7"/>
      <c r="BZ1015" s="7"/>
      <c r="CA1015" s="7"/>
      <c r="CB1015" s="7"/>
      <c r="CC1015" s="7"/>
      <c r="CD1015" s="7"/>
      <c r="CE1015" s="7"/>
      <c r="CF1015" s="7"/>
      <c r="CG1015" s="7"/>
      <c r="CH1015" s="7"/>
      <c r="CI1015" s="7"/>
    </row>
    <row r="1016" spans="1:87" s="13" customFormat="1" ht="30" customHeight="1">
      <c r="A1016" s="168"/>
      <c r="B1016" s="169"/>
      <c r="C1016" s="72"/>
      <c r="AI1016" s="7"/>
      <c r="AJ1016" s="7"/>
      <c r="AK1016" s="7"/>
      <c r="AL1016" s="7"/>
      <c r="AM1016" s="7"/>
      <c r="AN1016" s="7"/>
      <c r="AO1016" s="7"/>
      <c r="AP1016" s="72"/>
      <c r="BV1016" s="7"/>
      <c r="BW1016" s="7"/>
      <c r="BX1016" s="7"/>
      <c r="BY1016" s="7"/>
      <c r="BZ1016" s="7"/>
      <c r="CA1016" s="7"/>
      <c r="CB1016" s="7"/>
      <c r="CC1016" s="7"/>
      <c r="CD1016" s="7"/>
      <c r="CE1016" s="7"/>
      <c r="CF1016" s="7"/>
      <c r="CG1016" s="7"/>
      <c r="CH1016" s="7"/>
      <c r="CI1016" s="7"/>
    </row>
    <row r="1017" spans="1:87" s="13" customFormat="1" ht="30" customHeight="1">
      <c r="A1017" s="168"/>
      <c r="B1017" s="169"/>
      <c r="C1017" s="72"/>
      <c r="AI1017" s="7"/>
      <c r="AJ1017" s="7"/>
      <c r="AK1017" s="7"/>
      <c r="AL1017" s="7"/>
      <c r="AM1017" s="7"/>
      <c r="AN1017" s="7"/>
      <c r="AO1017" s="7"/>
      <c r="AP1017" s="72"/>
      <c r="BV1017" s="7"/>
      <c r="BW1017" s="7"/>
      <c r="BX1017" s="7"/>
      <c r="BY1017" s="7"/>
      <c r="BZ1017" s="7"/>
      <c r="CA1017" s="7"/>
      <c r="CB1017" s="7"/>
      <c r="CC1017" s="7"/>
      <c r="CD1017" s="7"/>
      <c r="CE1017" s="7"/>
      <c r="CF1017" s="7"/>
      <c r="CG1017" s="7"/>
      <c r="CH1017" s="7"/>
      <c r="CI1017" s="7"/>
    </row>
    <row r="1018" spans="1:87" s="13" customFormat="1" ht="30" customHeight="1">
      <c r="A1018" s="168"/>
      <c r="B1018" s="169"/>
      <c r="C1018" s="72"/>
      <c r="AI1018" s="7"/>
      <c r="AJ1018" s="7"/>
      <c r="AK1018" s="7"/>
      <c r="AL1018" s="7"/>
      <c r="AM1018" s="7"/>
      <c r="AN1018" s="7"/>
      <c r="AO1018" s="7"/>
      <c r="AP1018" s="72"/>
      <c r="BV1018" s="7"/>
      <c r="BW1018" s="7"/>
      <c r="BX1018" s="7"/>
      <c r="BY1018" s="7"/>
      <c r="BZ1018" s="7"/>
      <c r="CA1018" s="7"/>
      <c r="CB1018" s="7"/>
      <c r="CC1018" s="7"/>
      <c r="CD1018" s="7"/>
      <c r="CE1018" s="7"/>
      <c r="CF1018" s="7"/>
      <c r="CG1018" s="7"/>
      <c r="CH1018" s="7"/>
      <c r="CI1018" s="7"/>
    </row>
    <row r="1019" spans="1:87" s="13" customFormat="1" ht="30" customHeight="1">
      <c r="A1019" s="168"/>
      <c r="B1019" s="169"/>
      <c r="C1019" s="72"/>
      <c r="AI1019" s="7"/>
      <c r="AJ1019" s="7"/>
      <c r="AK1019" s="7"/>
      <c r="AL1019" s="7"/>
      <c r="AM1019" s="7"/>
      <c r="AN1019" s="7"/>
      <c r="AO1019" s="7"/>
      <c r="AP1019" s="72"/>
      <c r="BV1019" s="7"/>
      <c r="BW1019" s="7"/>
      <c r="BX1019" s="7"/>
      <c r="BY1019" s="7"/>
      <c r="BZ1019" s="7"/>
      <c r="CA1019" s="7"/>
      <c r="CB1019" s="7"/>
      <c r="CC1019" s="7"/>
      <c r="CD1019" s="7"/>
      <c r="CE1019" s="7"/>
      <c r="CF1019" s="7"/>
      <c r="CG1019" s="7"/>
      <c r="CH1019" s="7"/>
      <c r="CI1019" s="7"/>
    </row>
    <row r="1020" spans="1:87" s="13" customFormat="1" ht="30" customHeight="1">
      <c r="A1020" s="168"/>
      <c r="B1020" s="169"/>
      <c r="C1020" s="72"/>
      <c r="AI1020" s="7"/>
      <c r="AJ1020" s="7"/>
      <c r="AK1020" s="7"/>
      <c r="AL1020" s="7"/>
      <c r="AM1020" s="7"/>
      <c r="AN1020" s="7"/>
      <c r="AO1020" s="7"/>
      <c r="AP1020" s="72"/>
      <c r="BV1020" s="7"/>
      <c r="BW1020" s="7"/>
      <c r="BX1020" s="7"/>
      <c r="BY1020" s="7"/>
      <c r="BZ1020" s="7"/>
      <c r="CA1020" s="7"/>
      <c r="CB1020" s="7"/>
      <c r="CC1020" s="7"/>
      <c r="CD1020" s="7"/>
      <c r="CE1020" s="7"/>
      <c r="CF1020" s="7"/>
      <c r="CG1020" s="7"/>
      <c r="CH1020" s="7"/>
      <c r="CI1020" s="7"/>
    </row>
    <row r="1021" spans="1:87" s="13" customFormat="1" ht="30" customHeight="1">
      <c r="A1021" s="168"/>
      <c r="B1021" s="169"/>
      <c r="C1021" s="72"/>
      <c r="AI1021" s="7"/>
      <c r="AJ1021" s="7"/>
      <c r="AK1021" s="7"/>
      <c r="AL1021" s="7"/>
      <c r="AM1021" s="7"/>
      <c r="AN1021" s="7"/>
      <c r="AO1021" s="7"/>
      <c r="AP1021" s="72"/>
      <c r="BV1021" s="7"/>
      <c r="BW1021" s="7"/>
      <c r="BX1021" s="7"/>
      <c r="BY1021" s="7"/>
      <c r="BZ1021" s="7"/>
      <c r="CA1021" s="7"/>
      <c r="CB1021" s="7"/>
      <c r="CC1021" s="7"/>
      <c r="CD1021" s="7"/>
      <c r="CE1021" s="7"/>
      <c r="CF1021" s="7"/>
      <c r="CG1021" s="7"/>
      <c r="CH1021" s="7"/>
      <c r="CI1021" s="7"/>
    </row>
    <row r="1022" spans="1:87" s="13" customFormat="1" ht="30" customHeight="1">
      <c r="A1022" s="168"/>
      <c r="B1022" s="169"/>
      <c r="C1022" s="72"/>
      <c r="E1022" s="52"/>
      <c r="F1022" s="52"/>
      <c r="G1022" s="52"/>
      <c r="H1022" s="52"/>
      <c r="I1022" s="52"/>
      <c r="J1022" s="52"/>
      <c r="K1022" s="52"/>
      <c r="L1022" s="52"/>
      <c r="M1022" s="52"/>
      <c r="N1022" s="52"/>
      <c r="O1022" s="52"/>
      <c r="P1022" s="52"/>
      <c r="Q1022" s="52"/>
      <c r="R1022" s="52"/>
      <c r="S1022" s="52"/>
      <c r="T1022" s="52"/>
      <c r="U1022" s="52"/>
      <c r="V1022" s="52"/>
      <c r="W1022" s="52"/>
      <c r="AI1022" s="7"/>
      <c r="AJ1022" s="7"/>
      <c r="AK1022" s="7"/>
      <c r="AL1022" s="7"/>
      <c r="AM1022" s="7"/>
      <c r="AN1022" s="7"/>
      <c r="AO1022" s="7"/>
      <c r="AP1022" s="72"/>
      <c r="AR1022" s="52"/>
      <c r="AS1022" s="52"/>
      <c r="AT1022" s="52"/>
      <c r="AU1022" s="52"/>
      <c r="AV1022" s="52"/>
      <c r="AW1022" s="52"/>
      <c r="AX1022" s="52"/>
      <c r="AY1022" s="52"/>
      <c r="AZ1022" s="52"/>
      <c r="BA1022" s="52"/>
      <c r="BB1022" s="52"/>
      <c r="BC1022" s="52"/>
      <c r="BD1022" s="52"/>
      <c r="BE1022" s="52"/>
      <c r="BF1022" s="52"/>
      <c r="BG1022" s="52"/>
      <c r="BH1022" s="52"/>
      <c r="BI1022" s="52"/>
      <c r="BJ1022" s="52"/>
      <c r="BV1022" s="7"/>
      <c r="BW1022" s="7"/>
      <c r="BX1022" s="7"/>
      <c r="BY1022" s="7"/>
      <c r="BZ1022" s="7"/>
      <c r="CA1022" s="7"/>
      <c r="CB1022" s="7"/>
      <c r="CC1022" s="7"/>
      <c r="CD1022" s="7"/>
      <c r="CE1022" s="7"/>
      <c r="CF1022" s="7"/>
      <c r="CG1022" s="7"/>
      <c r="CH1022" s="7"/>
      <c r="CI1022" s="7"/>
    </row>
    <row r="1023" spans="1:87" s="13" customFormat="1" ht="30" customHeight="1">
      <c r="A1023" s="168"/>
      <c r="B1023" s="169"/>
      <c r="C1023" s="72"/>
      <c r="D1023" s="53" t="s">
        <v>0</v>
      </c>
      <c r="H1023" s="52"/>
      <c r="I1023" s="52"/>
      <c r="J1023" s="52"/>
      <c r="K1023" s="52"/>
      <c r="L1023" s="52"/>
      <c r="M1023" s="52"/>
      <c r="N1023" s="52"/>
      <c r="O1023" s="52"/>
      <c r="P1023" s="52"/>
      <c r="Q1023" s="52"/>
      <c r="R1023" s="52"/>
      <c r="S1023" s="52"/>
      <c r="T1023" s="52"/>
      <c r="U1023" s="52"/>
      <c r="V1023" s="52"/>
      <c r="W1023" s="52"/>
      <c r="AI1023" s="7"/>
      <c r="AJ1023" s="7"/>
      <c r="AK1023" s="7"/>
      <c r="AL1023" s="7"/>
      <c r="AM1023" s="7"/>
      <c r="AN1023" s="7"/>
      <c r="AO1023" s="7"/>
      <c r="AP1023" s="72"/>
      <c r="AQ1023" s="53" t="s">
        <v>0</v>
      </c>
      <c r="AU1023" s="52"/>
      <c r="AV1023" s="52"/>
      <c r="AW1023" s="52"/>
      <c r="AX1023" s="52"/>
      <c r="AY1023" s="52"/>
      <c r="AZ1023" s="52"/>
      <c r="BA1023" s="52"/>
      <c r="BB1023" s="52"/>
      <c r="BC1023" s="52"/>
      <c r="BD1023" s="52"/>
      <c r="BE1023" s="52"/>
      <c r="BF1023" s="52"/>
      <c r="BG1023" s="52"/>
      <c r="BH1023" s="52"/>
      <c r="BI1023" s="52"/>
      <c r="BJ1023" s="52"/>
      <c r="BV1023" s="7"/>
      <c r="BW1023" s="7"/>
      <c r="BX1023" s="7"/>
      <c r="BY1023" s="7"/>
      <c r="BZ1023" s="7"/>
      <c r="CA1023" s="7"/>
      <c r="CB1023" s="7"/>
      <c r="CC1023" s="7"/>
      <c r="CD1023" s="7"/>
      <c r="CE1023" s="7"/>
      <c r="CF1023" s="7"/>
      <c r="CG1023" s="7"/>
      <c r="CH1023" s="7"/>
      <c r="CI1023" s="7"/>
    </row>
    <row r="1024" spans="1:87" s="13" customFormat="1" ht="30" customHeight="1">
      <c r="A1024" s="168"/>
      <c r="B1024" s="169"/>
      <c r="C1024" s="72"/>
      <c r="AI1024" s="7"/>
      <c r="AJ1024" s="7"/>
      <c r="AK1024" s="7"/>
      <c r="AL1024" s="7"/>
      <c r="AM1024" s="7"/>
      <c r="AN1024" s="7"/>
      <c r="AO1024" s="7"/>
      <c r="AP1024" s="72"/>
      <c r="BV1024" s="7"/>
      <c r="BW1024" s="7"/>
      <c r="BX1024" s="7"/>
      <c r="BY1024" s="7"/>
      <c r="BZ1024" s="7"/>
      <c r="CA1024" s="7"/>
      <c r="CB1024" s="7"/>
      <c r="CC1024" s="7"/>
      <c r="CD1024" s="7"/>
      <c r="CE1024" s="7"/>
      <c r="CF1024" s="7"/>
      <c r="CG1024" s="7"/>
      <c r="CH1024" s="7"/>
      <c r="CI1024" s="7"/>
    </row>
    <row r="1025" spans="1:87" s="13" customFormat="1" ht="30" customHeight="1">
      <c r="A1025" s="168"/>
      <c r="B1025" s="169"/>
      <c r="C1025" s="72"/>
      <c r="D1025" s="52"/>
      <c r="E1025" s="52"/>
      <c r="F1025" s="52"/>
      <c r="G1025" s="52"/>
      <c r="H1025" s="52"/>
      <c r="I1025" s="52"/>
      <c r="J1025" s="52"/>
      <c r="K1025" s="52"/>
      <c r="L1025" s="52"/>
      <c r="M1025" s="52"/>
      <c r="N1025" s="52"/>
      <c r="O1025" s="52"/>
      <c r="P1025" s="52"/>
      <c r="Q1025" s="52"/>
      <c r="R1025" s="52"/>
      <c r="S1025" s="52"/>
      <c r="T1025" s="52"/>
      <c r="U1025" s="52"/>
      <c r="V1025" s="52"/>
      <c r="W1025" s="52"/>
      <c r="AI1025" s="7"/>
      <c r="AJ1025" s="7"/>
      <c r="AK1025" s="7"/>
      <c r="AL1025" s="7"/>
      <c r="AM1025" s="7"/>
      <c r="AN1025" s="7"/>
      <c r="AO1025" s="7"/>
      <c r="AP1025" s="72"/>
      <c r="AQ1025" s="52"/>
      <c r="AR1025" s="52"/>
      <c r="AS1025" s="52"/>
      <c r="AT1025" s="52"/>
      <c r="AU1025" s="52"/>
      <c r="AV1025" s="52"/>
      <c r="AW1025" s="52"/>
      <c r="AX1025" s="52"/>
      <c r="AY1025" s="52"/>
      <c r="AZ1025" s="52"/>
      <c r="BA1025" s="52"/>
      <c r="BB1025" s="52"/>
      <c r="BC1025" s="52"/>
      <c r="BD1025" s="52"/>
      <c r="BE1025" s="52"/>
      <c r="BF1025" s="52"/>
      <c r="BG1025" s="52"/>
      <c r="BH1025" s="52"/>
      <c r="BI1025" s="52"/>
      <c r="BJ1025" s="52"/>
      <c r="BV1025" s="7"/>
      <c r="BW1025" s="7"/>
      <c r="BX1025" s="7"/>
      <c r="BY1025" s="7"/>
      <c r="BZ1025" s="7"/>
      <c r="CA1025" s="7"/>
      <c r="CB1025" s="7"/>
      <c r="CC1025" s="7"/>
      <c r="CD1025" s="7"/>
      <c r="CE1025" s="7"/>
      <c r="CF1025" s="7"/>
      <c r="CG1025" s="7"/>
      <c r="CH1025" s="7"/>
      <c r="CI1025" s="7"/>
    </row>
    <row r="1026" spans="1:87" s="13" customFormat="1" ht="30" customHeight="1">
      <c r="A1026" s="168"/>
      <c r="B1026" s="169"/>
      <c r="C1026" s="72"/>
      <c r="H1026" s="52"/>
      <c r="I1026" s="52"/>
      <c r="J1026" s="52"/>
      <c r="K1026" s="52"/>
      <c r="L1026" s="52"/>
      <c r="M1026" s="52"/>
      <c r="N1026" s="52"/>
      <c r="O1026" s="52"/>
      <c r="P1026" s="52"/>
      <c r="Q1026" s="52"/>
      <c r="R1026" s="52"/>
      <c r="S1026" s="52"/>
      <c r="T1026" s="52"/>
      <c r="U1026" s="52"/>
      <c r="V1026" s="52"/>
      <c r="W1026" s="52"/>
      <c r="AI1026" s="7"/>
      <c r="AJ1026" s="7"/>
      <c r="AK1026" s="7"/>
      <c r="AL1026" s="7"/>
      <c r="AM1026" s="7"/>
      <c r="AN1026" s="7"/>
      <c r="AO1026" s="7"/>
      <c r="AP1026" s="72"/>
      <c r="AU1026" s="52"/>
      <c r="AV1026" s="52"/>
      <c r="AW1026" s="52"/>
      <c r="AX1026" s="52"/>
      <c r="AY1026" s="52"/>
      <c r="AZ1026" s="52"/>
      <c r="BA1026" s="52"/>
      <c r="BB1026" s="52"/>
      <c r="BC1026" s="52"/>
      <c r="BD1026" s="52"/>
      <c r="BE1026" s="52"/>
      <c r="BF1026" s="52"/>
      <c r="BG1026" s="52"/>
      <c r="BH1026" s="52"/>
      <c r="BI1026" s="52"/>
      <c r="BJ1026" s="52"/>
      <c r="BV1026" s="7"/>
      <c r="BW1026" s="7"/>
      <c r="BX1026" s="7"/>
      <c r="BY1026" s="7"/>
      <c r="BZ1026" s="7"/>
      <c r="CA1026" s="7"/>
      <c r="CB1026" s="7"/>
      <c r="CC1026" s="7"/>
      <c r="CD1026" s="7"/>
      <c r="CE1026" s="7"/>
      <c r="CF1026" s="7"/>
      <c r="CG1026" s="7"/>
      <c r="CH1026" s="7"/>
      <c r="CI1026" s="7"/>
    </row>
  </sheetData>
  <sheetProtection password="CB9D" sheet="1" selectLockedCells="1"/>
  <mergeCells count="1155">
    <mergeCell ref="AD259:AG259"/>
    <mergeCell ref="BC259:BF259"/>
    <mergeCell ref="BJ259:BM259"/>
    <mergeCell ref="BQ259:BT259"/>
    <mergeCell ref="BC742:BF742"/>
    <mergeCell ref="BJ742:BM742"/>
    <mergeCell ref="BQ742:BT742"/>
    <mergeCell ref="AD271:AG271"/>
    <mergeCell ref="BC271:BF271"/>
    <mergeCell ref="BJ271:BM271"/>
    <mergeCell ref="BQ271:BT271"/>
    <mergeCell ref="P279:S279"/>
    <mergeCell ref="W279:Z279"/>
    <mergeCell ref="AD279:AG279"/>
    <mergeCell ref="BC279:BF279"/>
    <mergeCell ref="BJ279:BM279"/>
    <mergeCell ref="BC277:BF277"/>
    <mergeCell ref="BQ274:BT274"/>
    <mergeCell ref="P278:S278"/>
    <mergeCell ref="P274:S274"/>
    <mergeCell ref="AY781:BD781"/>
    <mergeCell ref="AR334:BV334"/>
    <mergeCell ref="BF317:BG317"/>
    <mergeCell ref="AZ357:BC357"/>
    <mergeCell ref="BC593:BG593"/>
    <mergeCell ref="BJ781:BT781"/>
    <mergeCell ref="BF781:BH781"/>
    <mergeCell ref="AZ562:BV562"/>
    <mergeCell ref="AR323:BV323"/>
    <mergeCell ref="AZ564:BV564"/>
    <mergeCell ref="F40:AI40"/>
    <mergeCell ref="M77:AI77"/>
    <mergeCell ref="P276:S276"/>
    <mergeCell ref="W272:Z272"/>
    <mergeCell ref="P273:S273"/>
    <mergeCell ref="W273:Z273"/>
    <mergeCell ref="AD272:AG272"/>
    <mergeCell ref="AD94:AH94"/>
    <mergeCell ref="K55:K56"/>
    <mergeCell ref="M75:AI75"/>
    <mergeCell ref="AD282:AG282"/>
    <mergeCell ref="BK291:BN291"/>
    <mergeCell ref="M86:AI86"/>
    <mergeCell ref="N81:O81"/>
    <mergeCell ref="V81:X81"/>
    <mergeCell ref="N35:Q35"/>
    <mergeCell ref="M82:AI82"/>
    <mergeCell ref="N83:O83"/>
    <mergeCell ref="L51:S52"/>
    <mergeCell ref="Y81:Z81"/>
    <mergeCell ref="AQ51:AX52"/>
    <mergeCell ref="BE357:BQ357"/>
    <mergeCell ref="BR222:BV222"/>
    <mergeCell ref="BU298:BV298"/>
    <mergeCell ref="BJ298:BT298"/>
    <mergeCell ref="BG310:BH310"/>
    <mergeCell ref="AS305:AY305"/>
    <mergeCell ref="BJ294:BN294"/>
    <mergeCell ref="BC167:BG167"/>
    <mergeCell ref="BC276:BF276"/>
    <mergeCell ref="BT19:BU19"/>
    <mergeCell ref="AZ21:BD22"/>
    <mergeCell ref="BE21:BT22"/>
    <mergeCell ref="AZ73:BV73"/>
    <mergeCell ref="AY51:BF52"/>
    <mergeCell ref="BG51:BN52"/>
    <mergeCell ref="AS43:BV43"/>
    <mergeCell ref="AS45:BV45"/>
    <mergeCell ref="BO53:BP54"/>
    <mergeCell ref="BT53:BT54"/>
    <mergeCell ref="BV9:BW10"/>
    <mergeCell ref="BD35:BE35"/>
    <mergeCell ref="BC33:BD33"/>
    <mergeCell ref="BE33:BF33"/>
    <mergeCell ref="BS9:BT10"/>
    <mergeCell ref="AZ35:BC35"/>
    <mergeCell ref="BU21:BV22"/>
    <mergeCell ref="BN19:BO19"/>
    <mergeCell ref="BQ19:BR19"/>
    <mergeCell ref="BU25:BV26"/>
    <mergeCell ref="BE25:BT26"/>
    <mergeCell ref="AX55:AX56"/>
    <mergeCell ref="AZ76:BV76"/>
    <mergeCell ref="BV55:BV56"/>
    <mergeCell ref="AZ74:BV74"/>
    <mergeCell ref="BJ35:BK35"/>
    <mergeCell ref="AZ75:BV75"/>
    <mergeCell ref="AQ57:AX58"/>
    <mergeCell ref="BV53:BV54"/>
    <mergeCell ref="BR37:BV37"/>
    <mergeCell ref="BC295:BF295"/>
    <mergeCell ref="BC294:BG294"/>
    <mergeCell ref="W316:AH316"/>
    <mergeCell ref="S319:T319"/>
    <mergeCell ref="W319:AH319"/>
    <mergeCell ref="E332:AI332"/>
    <mergeCell ref="BG313:BH313"/>
    <mergeCell ref="BD313:BE313"/>
    <mergeCell ref="AR327:BV327"/>
    <mergeCell ref="AR329:BV329"/>
    <mergeCell ref="AR331:BV331"/>
    <mergeCell ref="AT319:AU319"/>
    <mergeCell ref="AZ319:BA319"/>
    <mergeCell ref="BC319:BD319"/>
    <mergeCell ref="BJ317:BU317"/>
    <mergeCell ref="AT317:AU317"/>
    <mergeCell ref="AZ317:BA317"/>
    <mergeCell ref="BC317:BD317"/>
    <mergeCell ref="BF319:BG319"/>
    <mergeCell ref="BJ319:BU319"/>
    <mergeCell ref="X291:AA291"/>
    <mergeCell ref="P295:S295"/>
    <mergeCell ref="W295:Z295"/>
    <mergeCell ref="P294:T294"/>
    <mergeCell ref="W294:AA294"/>
    <mergeCell ref="X283:AA283"/>
    <mergeCell ref="AR820:BV820"/>
    <mergeCell ref="AR821:BV821"/>
    <mergeCell ref="BJ273:BM273"/>
    <mergeCell ref="BC274:BF274"/>
    <mergeCell ref="BJ274:BM274"/>
    <mergeCell ref="AR548:BV548"/>
    <mergeCell ref="AZ520:BC520"/>
    <mergeCell ref="AZ523:BC523"/>
    <mergeCell ref="AZ358:BC358"/>
    <mergeCell ref="BE358:BQ358"/>
    <mergeCell ref="J1:N1"/>
    <mergeCell ref="AA1:AK1"/>
    <mergeCell ref="O1:W1"/>
    <mergeCell ref="AZ25:BD26"/>
    <mergeCell ref="X1:Z1"/>
    <mergeCell ref="AI9:AJ10"/>
    <mergeCell ref="AA19:AB19"/>
    <mergeCell ref="AD19:AE19"/>
    <mergeCell ref="AG19:AH19"/>
    <mergeCell ref="P21:AG22"/>
    <mergeCell ref="BJ296:BM296"/>
    <mergeCell ref="AR307:BV307"/>
    <mergeCell ref="AS306:AY306"/>
    <mergeCell ref="BD310:BE310"/>
    <mergeCell ref="AZ305:BV305"/>
    <mergeCell ref="BC297:BF297"/>
    <mergeCell ref="AY298:BE298"/>
    <mergeCell ref="BJ297:BM297"/>
    <mergeCell ref="BJ310:BK310"/>
    <mergeCell ref="BC296:BF296"/>
    <mergeCell ref="BJ281:BM281"/>
    <mergeCell ref="BQ282:BT282"/>
    <mergeCell ref="BJ277:BM277"/>
    <mergeCell ref="BQ278:BT278"/>
    <mergeCell ref="BC281:BF281"/>
    <mergeCell ref="BC280:BF280"/>
    <mergeCell ref="BQ279:BT279"/>
    <mergeCell ref="BC582:BG582"/>
    <mergeCell ref="BC571:BG571"/>
    <mergeCell ref="AV537:BB537"/>
    <mergeCell ref="BF298:BI298"/>
    <mergeCell ref="AV367:BD367"/>
    <mergeCell ref="BI367:BT367"/>
    <mergeCell ref="BE367:BH367"/>
    <mergeCell ref="AZ563:BV563"/>
    <mergeCell ref="BJ316:BU316"/>
    <mergeCell ref="AR330:BV330"/>
    <mergeCell ref="AZ87:BV87"/>
    <mergeCell ref="BQ94:BU94"/>
    <mergeCell ref="AZ99:BV99"/>
    <mergeCell ref="AZ95:BV95"/>
    <mergeCell ref="AZ97:BV97"/>
    <mergeCell ref="AR549:BV549"/>
    <mergeCell ref="BU367:BV367"/>
    <mergeCell ref="BQ276:BT276"/>
    <mergeCell ref="BJ276:BM276"/>
    <mergeCell ref="BJ280:BM280"/>
    <mergeCell ref="BI81:BK81"/>
    <mergeCell ref="AZ84:BV84"/>
    <mergeCell ref="AZ77:BV77"/>
    <mergeCell ref="BI92:BK92"/>
    <mergeCell ref="BA92:BB92"/>
    <mergeCell ref="AZ143:BV143"/>
    <mergeCell ref="AZ134:BV134"/>
    <mergeCell ref="BL81:BM81"/>
    <mergeCell ref="AZ85:BV85"/>
    <mergeCell ref="AZ86:BV86"/>
    <mergeCell ref="BH33:BK33"/>
    <mergeCell ref="BG35:BH35"/>
    <mergeCell ref="AS44:BV44"/>
    <mergeCell ref="BO51:BV52"/>
    <mergeCell ref="AS42:BV42"/>
    <mergeCell ref="AZ100:BV100"/>
    <mergeCell ref="BA94:BB94"/>
    <mergeCell ref="BI94:BK94"/>
    <mergeCell ref="BA37:BQ37"/>
    <mergeCell ref="AZ98:BV98"/>
    <mergeCell ref="AS41:BV41"/>
    <mergeCell ref="AS40:BV40"/>
    <mergeCell ref="BI83:BK83"/>
    <mergeCell ref="BQ83:BU83"/>
    <mergeCell ref="BA83:BB83"/>
    <mergeCell ref="BR53:BR54"/>
    <mergeCell ref="BO57:BV58"/>
    <mergeCell ref="BO55:BO56"/>
    <mergeCell ref="BQ81:BU81"/>
    <mergeCell ref="BA81:BB81"/>
    <mergeCell ref="BI103:BK103"/>
    <mergeCell ref="BL103:BM103"/>
    <mergeCell ref="BQ103:BU103"/>
    <mergeCell ref="AZ93:BV93"/>
    <mergeCell ref="BL92:BM92"/>
    <mergeCell ref="BQ92:BU92"/>
    <mergeCell ref="AZ96:BV96"/>
    <mergeCell ref="BA103:BB103"/>
    <mergeCell ref="BJ313:BK313"/>
    <mergeCell ref="AZ306:BV306"/>
    <mergeCell ref="BQ277:BT277"/>
    <mergeCell ref="BC278:BF278"/>
    <mergeCell ref="BQ281:BT281"/>
    <mergeCell ref="BJ278:BM278"/>
    <mergeCell ref="BQ280:BT280"/>
    <mergeCell ref="BK283:BN283"/>
    <mergeCell ref="BJ295:BM295"/>
    <mergeCell ref="BK290:BN290"/>
    <mergeCell ref="AR823:BV823"/>
    <mergeCell ref="AQ53:AR54"/>
    <mergeCell ref="AT53:AT54"/>
    <mergeCell ref="AV53:AV54"/>
    <mergeCell ref="AX53:AX54"/>
    <mergeCell ref="AQ55:AQ56"/>
    <mergeCell ref="BQ273:BT273"/>
    <mergeCell ref="AZ106:BV106"/>
    <mergeCell ref="AZ104:BV104"/>
    <mergeCell ref="AZ82:BV82"/>
    <mergeCell ref="AZ146:BV146"/>
    <mergeCell ref="AZ147:BV147"/>
    <mergeCell ref="BA154:BB154"/>
    <mergeCell ref="BI154:BK154"/>
    <mergeCell ref="BL154:BM154"/>
    <mergeCell ref="BQ154:BU154"/>
    <mergeCell ref="AZ148:BV148"/>
    <mergeCell ref="BB149:BV149"/>
    <mergeCell ref="BA105:BB105"/>
    <mergeCell ref="BI105:BK105"/>
    <mergeCell ref="BQ105:BU105"/>
    <mergeCell ref="AZ139:BV139"/>
    <mergeCell ref="AZ144:BV144"/>
    <mergeCell ref="AZ145:BV145"/>
    <mergeCell ref="BF117:BH117"/>
    <mergeCell ref="BB140:BV140"/>
    <mergeCell ref="AV122:BI122"/>
    <mergeCell ref="BF123:BH123"/>
    <mergeCell ref="AZ107:BV107"/>
    <mergeCell ref="AV125:BI125"/>
    <mergeCell ref="BF126:BH126"/>
    <mergeCell ref="AZ108:BV108"/>
    <mergeCell ref="AZ109:BV109"/>
    <mergeCell ref="AZ110:BV110"/>
    <mergeCell ref="AZ111:BV111"/>
    <mergeCell ref="AV116:BI116"/>
    <mergeCell ref="AV119:BI119"/>
    <mergeCell ref="AZ135:BV135"/>
    <mergeCell ref="AZ136:BV136"/>
    <mergeCell ref="AZ137:BV137"/>
    <mergeCell ref="BF120:BH120"/>
    <mergeCell ref="AZ166:BV166"/>
    <mergeCell ref="BA167:BB167"/>
    <mergeCell ref="BI167:BK167"/>
    <mergeCell ref="BQ167:BU167"/>
    <mergeCell ref="AZ155:BV155"/>
    <mergeCell ref="BA156:BB156"/>
    <mergeCell ref="BI156:BK156"/>
    <mergeCell ref="BQ156:BU156"/>
    <mergeCell ref="AZ157:BV157"/>
    <mergeCell ref="AZ160:BV160"/>
    <mergeCell ref="BB161:BV161"/>
    <mergeCell ref="BB162:BV162"/>
    <mergeCell ref="BC156:BG156"/>
    <mergeCell ref="BA165:BB165"/>
    <mergeCell ref="BI165:BK165"/>
    <mergeCell ref="BL165:BM165"/>
    <mergeCell ref="BL178:BM178"/>
    <mergeCell ref="AZ171:BV171"/>
    <mergeCell ref="BB172:BV172"/>
    <mergeCell ref="BB173:BV173"/>
    <mergeCell ref="AZ177:BV177"/>
    <mergeCell ref="AZ178:BD178"/>
    <mergeCell ref="AZ138:BV138"/>
    <mergeCell ref="AZ158:BV158"/>
    <mergeCell ref="AZ168:BV168"/>
    <mergeCell ref="AZ169:BV169"/>
    <mergeCell ref="AZ159:BV159"/>
    <mergeCell ref="AZ182:BV182"/>
    <mergeCell ref="BQ165:BU165"/>
    <mergeCell ref="AZ179:BV179"/>
    <mergeCell ref="AZ180:BV180"/>
    <mergeCell ref="AZ170:BV170"/>
    <mergeCell ref="BH233:BI233"/>
    <mergeCell ref="BH234:BI234"/>
    <mergeCell ref="BO178:BP178"/>
    <mergeCell ref="AX193:BU193"/>
    <mergeCell ref="AX194:BU194"/>
    <mergeCell ref="AX187:BU187"/>
    <mergeCell ref="AX192:BU192"/>
    <mergeCell ref="BE178:BH178"/>
    <mergeCell ref="BR178:BU178"/>
    <mergeCell ref="AZ181:BV181"/>
    <mergeCell ref="AR198:BV198"/>
    <mergeCell ref="AR199:BV199"/>
    <mergeCell ref="AX186:BU186"/>
    <mergeCell ref="AS223:AX223"/>
    <mergeCell ref="AY223:BV223"/>
    <mergeCell ref="BD222:BE222"/>
    <mergeCell ref="AV207:BV207"/>
    <mergeCell ref="AV210:BV210"/>
    <mergeCell ref="BJ237:BM237"/>
    <mergeCell ref="AX237:BA237"/>
    <mergeCell ref="BB237:BC237"/>
    <mergeCell ref="AR224:BV224"/>
    <mergeCell ref="AX228:BA228"/>
    <mergeCell ref="AX235:BB235"/>
    <mergeCell ref="BD235:BH235"/>
    <mergeCell ref="BJ235:BN235"/>
    <mergeCell ref="BF229:BI229"/>
    <mergeCell ref="BN237:BO237"/>
    <mergeCell ref="AX239:BA239"/>
    <mergeCell ref="BB239:BC239"/>
    <mergeCell ref="BD239:BG239"/>
    <mergeCell ref="BH239:BI239"/>
    <mergeCell ref="BD237:BG237"/>
    <mergeCell ref="BH237:BI237"/>
    <mergeCell ref="BJ233:BM233"/>
    <mergeCell ref="BN233:BO233"/>
    <mergeCell ref="AX233:BA233"/>
    <mergeCell ref="BB233:BC233"/>
    <mergeCell ref="BD234:BG234"/>
    <mergeCell ref="BP233:BS233"/>
    <mergeCell ref="BN234:BO234"/>
    <mergeCell ref="BD233:BG233"/>
    <mergeCell ref="BJ234:BM234"/>
    <mergeCell ref="BP234:BS234"/>
    <mergeCell ref="BJ239:BM239"/>
    <mergeCell ref="BM243:BP243"/>
    <mergeCell ref="AW244:BV244"/>
    <mergeCell ref="AX247:BA248"/>
    <mergeCell ref="AW245:BV245"/>
    <mergeCell ref="AX234:BA234"/>
    <mergeCell ref="BB234:BC234"/>
    <mergeCell ref="BP235:BT235"/>
    <mergeCell ref="BP237:BS237"/>
    <mergeCell ref="BP239:BS239"/>
    <mergeCell ref="BQ256:BU256"/>
    <mergeCell ref="BK260:BN260"/>
    <mergeCell ref="BC257:BF257"/>
    <mergeCell ref="BJ257:BM257"/>
    <mergeCell ref="BQ257:BT257"/>
    <mergeCell ref="BN239:BO239"/>
    <mergeCell ref="BC247:BF248"/>
    <mergeCell ref="BB240:BE240"/>
    <mergeCell ref="BB241:BE241"/>
    <mergeCell ref="BM242:BP242"/>
    <mergeCell ref="AX249:BA249"/>
    <mergeCell ref="BC273:BF273"/>
    <mergeCell ref="BQ264:BT264"/>
    <mergeCell ref="BC266:BF266"/>
    <mergeCell ref="BJ266:BM266"/>
    <mergeCell ref="BQ266:BT266"/>
    <mergeCell ref="BC264:BF264"/>
    <mergeCell ref="BC249:BV249"/>
    <mergeCell ref="BC256:BG256"/>
    <mergeCell ref="BJ256:BN256"/>
    <mergeCell ref="BC270:BF270"/>
    <mergeCell ref="BJ270:BM270"/>
    <mergeCell ref="BQ268:BT268"/>
    <mergeCell ref="BJ268:BM268"/>
    <mergeCell ref="BJ264:BM264"/>
    <mergeCell ref="BC268:BF268"/>
    <mergeCell ref="AX319:AY319"/>
    <mergeCell ref="BQ263:BU263"/>
    <mergeCell ref="BJ263:BN263"/>
    <mergeCell ref="BC263:BG263"/>
    <mergeCell ref="BQ270:BT270"/>
    <mergeCell ref="BC272:BF272"/>
    <mergeCell ref="BJ272:BM272"/>
    <mergeCell ref="BQ272:BT272"/>
    <mergeCell ref="AX317:AY317"/>
    <mergeCell ref="AX318:AY318"/>
    <mergeCell ref="AW354:AX354"/>
    <mergeCell ref="AR332:BV332"/>
    <mergeCell ref="BC397:BD397"/>
    <mergeCell ref="BE359:BQ359"/>
    <mergeCell ref="AZ360:BC360"/>
    <mergeCell ref="BJ318:BU318"/>
    <mergeCell ref="AT318:AU318"/>
    <mergeCell ref="BC318:BD318"/>
    <mergeCell ref="BF318:BG318"/>
    <mergeCell ref="AZ318:BA318"/>
    <mergeCell ref="BC425:BF425"/>
    <mergeCell ref="BJ425:BM425"/>
    <mergeCell ref="BA403:BC403"/>
    <mergeCell ref="BA404:BC404"/>
    <mergeCell ref="AZ359:BC359"/>
    <mergeCell ref="BJ423:BN423"/>
    <mergeCell ref="BC396:BD396"/>
    <mergeCell ref="BQ423:BU423"/>
    <mergeCell ref="BN415:BS415"/>
    <mergeCell ref="BD416:BI416"/>
    <mergeCell ref="AV420:BV420"/>
    <mergeCell ref="BC398:BD398"/>
    <mergeCell ref="BC399:BD399"/>
    <mergeCell ref="AR408:BV408"/>
    <mergeCell ref="AR456:BV456"/>
    <mergeCell ref="AZ442:BC442"/>
    <mergeCell ref="AY445:AZ445"/>
    <mergeCell ref="BB445:BE445"/>
    <mergeCell ref="BG445:BI445"/>
    <mergeCell ref="AR455:BV455"/>
    <mergeCell ref="BC426:BF426"/>
    <mergeCell ref="BJ426:BM426"/>
    <mergeCell ref="BQ426:BT426"/>
    <mergeCell ref="AX427:AY427"/>
    <mergeCell ref="BC428:BF428"/>
    <mergeCell ref="BJ428:BM428"/>
    <mergeCell ref="BQ428:BT428"/>
    <mergeCell ref="AX426:AY426"/>
    <mergeCell ref="BC427:BF427"/>
    <mergeCell ref="BJ427:BM427"/>
    <mergeCell ref="AR458:BV458"/>
    <mergeCell ref="BN488:BS488"/>
    <mergeCell ref="BE487:BK487"/>
    <mergeCell ref="AW514:AX514"/>
    <mergeCell ref="AV491:BB491"/>
    <mergeCell ref="AZ475:BC475"/>
    <mergeCell ref="BE492:BK492"/>
    <mergeCell ref="BE491:BK491"/>
    <mergeCell ref="AR503:BV503"/>
    <mergeCell ref="BN489:BS489"/>
    <mergeCell ref="BQ427:BT427"/>
    <mergeCell ref="AV439:BV439"/>
    <mergeCell ref="AR457:BV457"/>
    <mergeCell ref="AR454:BV454"/>
    <mergeCell ref="AR449:BV449"/>
    <mergeCell ref="BN487:BT487"/>
    <mergeCell ref="AZ478:BC478"/>
    <mergeCell ref="AV487:BB487"/>
    <mergeCell ref="AV433:BV433"/>
    <mergeCell ref="AV436:BV436"/>
    <mergeCell ref="AZ517:BV517"/>
    <mergeCell ref="BN537:BS537"/>
    <mergeCell ref="BN534:BS534"/>
    <mergeCell ref="BE534:BK534"/>
    <mergeCell ref="AZ527:BC527"/>
    <mergeCell ref="AV535:BB535"/>
    <mergeCell ref="BE536:BK536"/>
    <mergeCell ref="AV534:BB534"/>
    <mergeCell ref="BN533:BS533"/>
    <mergeCell ref="BN532:BT532"/>
    <mergeCell ref="BN535:BS535"/>
    <mergeCell ref="AV538:BB538"/>
    <mergeCell ref="AV533:BB533"/>
    <mergeCell ref="BE537:BK537"/>
    <mergeCell ref="AR497:BV497"/>
    <mergeCell ref="AR504:BV504"/>
    <mergeCell ref="AR501:BV501"/>
    <mergeCell ref="BE532:BK532"/>
    <mergeCell ref="BE535:BK535"/>
    <mergeCell ref="AV536:BB536"/>
    <mergeCell ref="AW511:AX511"/>
    <mergeCell ref="BE533:BK533"/>
    <mergeCell ref="BN536:BS536"/>
    <mergeCell ref="AV532:BB532"/>
    <mergeCell ref="BE490:BK490"/>
    <mergeCell ref="AZ482:BC482"/>
    <mergeCell ref="Y92:Z92"/>
    <mergeCell ref="AD92:AH92"/>
    <mergeCell ref="BJ424:BM424"/>
    <mergeCell ref="BQ424:BT424"/>
    <mergeCell ref="AX425:AY425"/>
    <mergeCell ref="BE360:BQ360"/>
    <mergeCell ref="AW466:AX466"/>
    <mergeCell ref="AW469:AX469"/>
    <mergeCell ref="BN491:BS491"/>
    <mergeCell ref="AV492:BB492"/>
    <mergeCell ref="BE493:BK493"/>
    <mergeCell ref="BN493:BS493"/>
    <mergeCell ref="AV493:BB493"/>
    <mergeCell ref="AG53:AG54"/>
    <mergeCell ref="BN492:BS492"/>
    <mergeCell ref="BC423:BG423"/>
    <mergeCell ref="AV488:BB488"/>
    <mergeCell ref="BE488:BK488"/>
    <mergeCell ref="AZ472:BV472"/>
    <mergeCell ref="AV489:BB489"/>
    <mergeCell ref="AV490:BB490"/>
    <mergeCell ref="BN490:BS490"/>
    <mergeCell ref="BE489:BK489"/>
    <mergeCell ref="M84:AI84"/>
    <mergeCell ref="M85:AI85"/>
    <mergeCell ref="P423:T423"/>
    <mergeCell ref="W423:AA423"/>
    <mergeCell ref="M97:AI97"/>
    <mergeCell ref="AR502:BV502"/>
    <mergeCell ref="A9:B9"/>
    <mergeCell ref="A10:B10"/>
    <mergeCell ref="A12:B12"/>
    <mergeCell ref="A13:B13"/>
    <mergeCell ref="AE53:AE54"/>
    <mergeCell ref="V83:X83"/>
    <mergeCell ref="P33:Q33"/>
    <mergeCell ref="U35:V35"/>
    <mergeCell ref="R33:S33"/>
    <mergeCell ref="N37:AD37"/>
    <mergeCell ref="AE37:AI37"/>
    <mergeCell ref="P25:AG26"/>
    <mergeCell ref="K21:O22"/>
    <mergeCell ref="AH25:AI26"/>
    <mergeCell ref="U33:X33"/>
    <mergeCell ref="X35:Y35"/>
    <mergeCell ref="R35:S35"/>
    <mergeCell ref="K25:O26"/>
    <mergeCell ref="BQ425:BT425"/>
    <mergeCell ref="AX424:AY424"/>
    <mergeCell ref="BC424:BF424"/>
    <mergeCell ref="M87:AI87"/>
    <mergeCell ref="N92:O92"/>
    <mergeCell ref="V92:X92"/>
    <mergeCell ref="M93:AI93"/>
    <mergeCell ref="AR333:BV333"/>
    <mergeCell ref="M98:AI98"/>
    <mergeCell ref="N103:O103"/>
    <mergeCell ref="A8:B8"/>
    <mergeCell ref="A14:B14"/>
    <mergeCell ref="A15:B15"/>
    <mergeCell ref="F41:AI41"/>
    <mergeCell ref="AF9:AG10"/>
    <mergeCell ref="AD81:AH81"/>
    <mergeCell ref="T51:AA52"/>
    <mergeCell ref="AB51:AI52"/>
    <mergeCell ref="AH21:AI22"/>
    <mergeCell ref="D51:K52"/>
    <mergeCell ref="AB53:AC54"/>
    <mergeCell ref="M74:AI74"/>
    <mergeCell ref="F42:AI42"/>
    <mergeCell ref="F43:AI43"/>
    <mergeCell ref="F44:AI44"/>
    <mergeCell ref="D57:K58"/>
    <mergeCell ref="AB57:AI58"/>
    <mergeCell ref="F45:AI45"/>
    <mergeCell ref="AI53:AI54"/>
    <mergeCell ref="D53:E54"/>
    <mergeCell ref="D55:D56"/>
    <mergeCell ref="N94:O94"/>
    <mergeCell ref="V94:X94"/>
    <mergeCell ref="M95:AI95"/>
    <mergeCell ref="M96:AI96"/>
    <mergeCell ref="G53:G54"/>
    <mergeCell ref="I53:I54"/>
    <mergeCell ref="K53:K54"/>
    <mergeCell ref="AI55:AI56"/>
    <mergeCell ref="M73:AI73"/>
    <mergeCell ref="AD103:AH103"/>
    <mergeCell ref="AD83:AH83"/>
    <mergeCell ref="M76:AI76"/>
    <mergeCell ref="M110:AI110"/>
    <mergeCell ref="M108:AI108"/>
    <mergeCell ref="M106:AI106"/>
    <mergeCell ref="M107:AI107"/>
    <mergeCell ref="M99:AI99"/>
    <mergeCell ref="M100:AI100"/>
    <mergeCell ref="V103:X103"/>
    <mergeCell ref="S117:U117"/>
    <mergeCell ref="M138:AI138"/>
    <mergeCell ref="M139:AI139"/>
    <mergeCell ref="M104:AI104"/>
    <mergeCell ref="N105:O105"/>
    <mergeCell ref="V105:X105"/>
    <mergeCell ref="AD105:AH105"/>
    <mergeCell ref="I116:V116"/>
    <mergeCell ref="I122:V122"/>
    <mergeCell ref="I125:V125"/>
    <mergeCell ref="Y103:Z103"/>
    <mergeCell ref="S123:U123"/>
    <mergeCell ref="M146:AI146"/>
    <mergeCell ref="M144:AI144"/>
    <mergeCell ref="M145:AI145"/>
    <mergeCell ref="M111:AI111"/>
    <mergeCell ref="M109:AI109"/>
    <mergeCell ref="I119:V119"/>
    <mergeCell ref="S120:U120"/>
    <mergeCell ref="M136:AI136"/>
    <mergeCell ref="M147:AI147"/>
    <mergeCell ref="M134:AI134"/>
    <mergeCell ref="M135:AI135"/>
    <mergeCell ref="O140:AI140"/>
    <mergeCell ref="M143:AI143"/>
    <mergeCell ref="N154:O154"/>
    <mergeCell ref="V154:X154"/>
    <mergeCell ref="Y154:Z154"/>
    <mergeCell ref="AD154:AH154"/>
    <mergeCell ref="M168:AI168"/>
    <mergeCell ref="M169:AI169"/>
    <mergeCell ref="AD156:AH156"/>
    <mergeCell ref="N156:O156"/>
    <mergeCell ref="V156:X156"/>
    <mergeCell ref="S126:U126"/>
    <mergeCell ref="M137:AI137"/>
    <mergeCell ref="M148:AI148"/>
    <mergeCell ref="O149:AI149"/>
    <mergeCell ref="O161:AI161"/>
    <mergeCell ref="M166:AI166"/>
    <mergeCell ref="N167:O167"/>
    <mergeCell ref="V167:X167"/>
    <mergeCell ref="AD167:AH167"/>
    <mergeCell ref="M155:AI155"/>
    <mergeCell ref="M157:AI157"/>
    <mergeCell ref="M158:AI158"/>
    <mergeCell ref="AD165:AH165"/>
    <mergeCell ref="O172:AI172"/>
    <mergeCell ref="O173:AI173"/>
    <mergeCell ref="M177:AI177"/>
    <mergeCell ref="M178:Q178"/>
    <mergeCell ref="R178:U178"/>
    <mergeCell ref="AB178:AC178"/>
    <mergeCell ref="Y178:Z178"/>
    <mergeCell ref="AC234:AF234"/>
    <mergeCell ref="M159:AI159"/>
    <mergeCell ref="M160:AI160"/>
    <mergeCell ref="N165:O165"/>
    <mergeCell ref="V165:X165"/>
    <mergeCell ref="Y165:Z165"/>
    <mergeCell ref="O162:AI162"/>
    <mergeCell ref="M180:AI180"/>
    <mergeCell ref="M170:AI170"/>
    <mergeCell ref="M171:AI171"/>
    <mergeCell ref="Q237:T237"/>
    <mergeCell ref="AE222:AI222"/>
    <mergeCell ref="Q235:U235"/>
    <mergeCell ref="E224:AI224"/>
    <mergeCell ref="M181:AI181"/>
    <mergeCell ref="M182:AI182"/>
    <mergeCell ref="AA233:AB233"/>
    <mergeCell ref="W233:Z233"/>
    <mergeCell ref="AC235:AG235"/>
    <mergeCell ref="AC233:AF233"/>
    <mergeCell ref="U233:V233"/>
    <mergeCell ref="K237:N237"/>
    <mergeCell ref="W234:Z234"/>
    <mergeCell ref="AA234:AB234"/>
    <mergeCell ref="K235:O235"/>
    <mergeCell ref="W235:AA235"/>
    <mergeCell ref="U234:V234"/>
    <mergeCell ref="K234:N234"/>
    <mergeCell ref="O234:P234"/>
    <mergeCell ref="Q234:T234"/>
    <mergeCell ref="AD257:AG257"/>
    <mergeCell ref="X260:AA260"/>
    <mergeCell ref="W237:Z237"/>
    <mergeCell ref="AA237:AB237"/>
    <mergeCell ref="O239:P239"/>
    <mergeCell ref="AA239:AB239"/>
    <mergeCell ref="U237:V237"/>
    <mergeCell ref="O237:P237"/>
    <mergeCell ref="AC237:AF237"/>
    <mergeCell ref="P259:S259"/>
    <mergeCell ref="J245:AI245"/>
    <mergeCell ref="U239:V239"/>
    <mergeCell ref="K249:N249"/>
    <mergeCell ref="P249:AI249"/>
    <mergeCell ref="P247:S248"/>
    <mergeCell ref="K239:N239"/>
    <mergeCell ref="O240:R240"/>
    <mergeCell ref="O241:R241"/>
    <mergeCell ref="Z242:AC242"/>
    <mergeCell ref="AD266:AG266"/>
    <mergeCell ref="AD268:AG268"/>
    <mergeCell ref="Z243:AC243"/>
    <mergeCell ref="W239:Z239"/>
    <mergeCell ref="J244:AI244"/>
    <mergeCell ref="Q239:T239"/>
    <mergeCell ref="P256:T256"/>
    <mergeCell ref="P264:S264"/>
    <mergeCell ref="W264:Z264"/>
    <mergeCell ref="K247:N248"/>
    <mergeCell ref="W268:Z268"/>
    <mergeCell ref="P268:S268"/>
    <mergeCell ref="AD276:AG276"/>
    <mergeCell ref="AD277:AG277"/>
    <mergeCell ref="W278:Z278"/>
    <mergeCell ref="AD270:AG270"/>
    <mergeCell ref="W256:AA256"/>
    <mergeCell ref="W257:Z257"/>
    <mergeCell ref="P263:T263"/>
    <mergeCell ref="P271:S271"/>
    <mergeCell ref="W271:Z271"/>
    <mergeCell ref="W259:Z259"/>
    <mergeCell ref="P270:S270"/>
    <mergeCell ref="W270:Z270"/>
    <mergeCell ref="P266:S266"/>
    <mergeCell ref="W266:Z266"/>
    <mergeCell ref="W280:Z280"/>
    <mergeCell ref="W274:Z274"/>
    <mergeCell ref="P277:S277"/>
    <mergeCell ref="W277:Z277"/>
    <mergeCell ref="AH298:AI298"/>
    <mergeCell ref="L298:R298"/>
    <mergeCell ref="P296:S296"/>
    <mergeCell ref="W281:Z281"/>
    <mergeCell ref="P281:S281"/>
    <mergeCell ref="AD280:AG280"/>
    <mergeCell ref="W310:X310"/>
    <mergeCell ref="P297:S297"/>
    <mergeCell ref="W297:Z297"/>
    <mergeCell ref="X290:AA290"/>
    <mergeCell ref="AD273:AG273"/>
    <mergeCell ref="W276:Z276"/>
    <mergeCell ref="AD278:AG278"/>
    <mergeCell ref="AD281:AG281"/>
    <mergeCell ref="AD274:AG274"/>
    <mergeCell ref="S298:V298"/>
    <mergeCell ref="G317:H317"/>
    <mergeCell ref="M317:N317"/>
    <mergeCell ref="W296:Z296"/>
    <mergeCell ref="W313:X313"/>
    <mergeCell ref="Q313:R313"/>
    <mergeCell ref="E307:AI307"/>
    <mergeCell ref="Q310:R310"/>
    <mergeCell ref="M306:AI306"/>
    <mergeCell ref="T310:U310"/>
    <mergeCell ref="W298:AG298"/>
    <mergeCell ref="P317:Q317"/>
    <mergeCell ref="S317:T317"/>
    <mergeCell ref="W317:AH317"/>
    <mergeCell ref="E333:AI333"/>
    <mergeCell ref="F305:L305"/>
    <mergeCell ref="M305:AI305"/>
    <mergeCell ref="T313:U313"/>
    <mergeCell ref="F306:L306"/>
    <mergeCell ref="G318:H318"/>
    <mergeCell ref="M318:N318"/>
    <mergeCell ref="R359:AD359"/>
    <mergeCell ref="P319:Q319"/>
    <mergeCell ref="E329:AI329"/>
    <mergeCell ref="E330:AI330"/>
    <mergeCell ref="E331:AI331"/>
    <mergeCell ref="W318:AH318"/>
    <mergeCell ref="G319:H319"/>
    <mergeCell ref="M319:N319"/>
    <mergeCell ref="E334:AI334"/>
    <mergeCell ref="E323:AI323"/>
    <mergeCell ref="P318:Q318"/>
    <mergeCell ref="S318:T318"/>
    <mergeCell ref="J354:K354"/>
    <mergeCell ref="M357:P357"/>
    <mergeCell ref="E327:AI327"/>
    <mergeCell ref="R357:AD357"/>
    <mergeCell ref="M360:P360"/>
    <mergeCell ref="AD423:AH423"/>
    <mergeCell ref="P424:S424"/>
    <mergeCell ref="R367:U367"/>
    <mergeCell ref="I367:Q367"/>
    <mergeCell ref="AH367:AI367"/>
    <mergeCell ref="R360:AD360"/>
    <mergeCell ref="P396:Q396"/>
    <mergeCell ref="P397:Q397"/>
    <mergeCell ref="P398:Q398"/>
    <mergeCell ref="M358:P358"/>
    <mergeCell ref="R358:AD358"/>
    <mergeCell ref="M359:P359"/>
    <mergeCell ref="I420:AI420"/>
    <mergeCell ref="N403:P403"/>
    <mergeCell ref="N404:P404"/>
    <mergeCell ref="E408:AI408"/>
    <mergeCell ref="AA415:AF415"/>
    <mergeCell ref="V367:AG367"/>
    <mergeCell ref="Q416:V416"/>
    <mergeCell ref="P399:Q399"/>
    <mergeCell ref="K424:L424"/>
    <mergeCell ref="P425:S425"/>
    <mergeCell ref="W428:Z428"/>
    <mergeCell ref="K425:L425"/>
    <mergeCell ref="W424:Z424"/>
    <mergeCell ref="W425:Z425"/>
    <mergeCell ref="W427:Z427"/>
    <mergeCell ref="K426:L426"/>
    <mergeCell ref="P426:S426"/>
    <mergeCell ref="AD426:AG426"/>
    <mergeCell ref="I436:AI436"/>
    <mergeCell ref="AD425:AG425"/>
    <mergeCell ref="AD424:AG424"/>
    <mergeCell ref="E454:AI454"/>
    <mergeCell ref="K427:L427"/>
    <mergeCell ref="P427:S427"/>
    <mergeCell ref="I433:AI433"/>
    <mergeCell ref="AD428:AG428"/>
    <mergeCell ref="W426:Z426"/>
    <mergeCell ref="P428:S428"/>
    <mergeCell ref="AA487:AG487"/>
    <mergeCell ref="O445:R445"/>
    <mergeCell ref="M442:P442"/>
    <mergeCell ref="I439:AI439"/>
    <mergeCell ref="M472:AI472"/>
    <mergeCell ref="T445:V445"/>
    <mergeCell ref="E449:AI449"/>
    <mergeCell ref="E458:AI458"/>
    <mergeCell ref="L445:M445"/>
    <mergeCell ref="J469:K469"/>
    <mergeCell ref="R491:X491"/>
    <mergeCell ref="M527:P527"/>
    <mergeCell ref="R537:X537"/>
    <mergeCell ref="M475:P475"/>
    <mergeCell ref="E503:AI503"/>
    <mergeCell ref="I536:O536"/>
    <mergeCell ref="R533:X533"/>
    <mergeCell ref="I492:O492"/>
    <mergeCell ref="R489:X489"/>
    <mergeCell ref="R487:X487"/>
    <mergeCell ref="AA493:AF493"/>
    <mergeCell ref="R493:X493"/>
    <mergeCell ref="I488:O488"/>
    <mergeCell ref="M478:P478"/>
    <mergeCell ref="I487:O487"/>
    <mergeCell ref="AA490:AF490"/>
    <mergeCell ref="I490:O490"/>
    <mergeCell ref="AA489:AF489"/>
    <mergeCell ref="M482:P482"/>
    <mergeCell ref="E455:AI455"/>
    <mergeCell ref="I491:O491"/>
    <mergeCell ref="J466:K466"/>
    <mergeCell ref="I489:O489"/>
    <mergeCell ref="AA491:AF491"/>
    <mergeCell ref="BL569:BM569"/>
    <mergeCell ref="AA532:AG532"/>
    <mergeCell ref="E548:AI548"/>
    <mergeCell ref="E542:AI542"/>
    <mergeCell ref="AA533:AF533"/>
    <mergeCell ref="AQ556:BW556"/>
    <mergeCell ref="AA534:AF534"/>
    <mergeCell ref="E549:AI549"/>
    <mergeCell ref="E546:AI546"/>
    <mergeCell ref="E547:AI547"/>
    <mergeCell ref="AR547:BV547"/>
    <mergeCell ref="BN538:BS538"/>
    <mergeCell ref="BE538:BK538"/>
    <mergeCell ref="AR546:BV546"/>
    <mergeCell ref="AR542:BV542"/>
    <mergeCell ref="E504:AI504"/>
    <mergeCell ref="J514:K514"/>
    <mergeCell ref="I535:O535"/>
    <mergeCell ref="AA535:AF535"/>
    <mergeCell ref="AA537:AF537"/>
    <mergeCell ref="AA538:AF538"/>
    <mergeCell ref="R538:X538"/>
    <mergeCell ref="I534:O534"/>
    <mergeCell ref="I538:O538"/>
    <mergeCell ref="AA536:AF536"/>
    <mergeCell ref="I537:O537"/>
    <mergeCell ref="M523:P523"/>
    <mergeCell ref="R536:X536"/>
    <mergeCell ref="BI569:BK569"/>
    <mergeCell ref="BA569:BB569"/>
    <mergeCell ref="AZ565:BV565"/>
    <mergeCell ref="R532:X532"/>
    <mergeCell ref="I533:O533"/>
    <mergeCell ref="AB55:AB56"/>
    <mergeCell ref="K194:AH194"/>
    <mergeCell ref="P280:S280"/>
    <mergeCell ref="I532:O532"/>
    <mergeCell ref="R534:X534"/>
    <mergeCell ref="R492:X492"/>
    <mergeCell ref="M520:P520"/>
    <mergeCell ref="Q222:R222"/>
    <mergeCell ref="L223:AI223"/>
    <mergeCell ref="AD264:AG264"/>
    <mergeCell ref="AD427:AG427"/>
    <mergeCell ref="R490:X490"/>
    <mergeCell ref="AA488:AF488"/>
    <mergeCell ref="R488:X488"/>
    <mergeCell ref="R535:X535"/>
    <mergeCell ref="E502:AI502"/>
    <mergeCell ref="I493:O493"/>
    <mergeCell ref="J511:K511"/>
    <mergeCell ref="E501:AI501"/>
    <mergeCell ref="M517:AI517"/>
    <mergeCell ref="E199:AI199"/>
    <mergeCell ref="K186:AH186"/>
    <mergeCell ref="K187:AH187"/>
    <mergeCell ref="AC239:AF239"/>
    <mergeCell ref="K228:N228"/>
    <mergeCell ref="S229:V229"/>
    <mergeCell ref="K233:N233"/>
    <mergeCell ref="O233:P233"/>
    <mergeCell ref="K192:AH192"/>
    <mergeCell ref="Q233:T233"/>
    <mergeCell ref="K193:AH193"/>
    <mergeCell ref="AE178:AH178"/>
    <mergeCell ref="M179:AI179"/>
    <mergeCell ref="I210:AI210"/>
    <mergeCell ref="AS278:BA278"/>
    <mergeCell ref="W263:AA263"/>
    <mergeCell ref="AD263:AH263"/>
    <mergeCell ref="P257:S257"/>
    <mergeCell ref="P272:S272"/>
    <mergeCell ref="E198:AI198"/>
    <mergeCell ref="BQ569:BU569"/>
    <mergeCell ref="AZ574:BV574"/>
    <mergeCell ref="AZ570:BV570"/>
    <mergeCell ref="AZ581:BV581"/>
    <mergeCell ref="AZ573:BV573"/>
    <mergeCell ref="I207:AI207"/>
    <mergeCell ref="AA492:AF492"/>
    <mergeCell ref="E497:AI497"/>
    <mergeCell ref="E456:AI456"/>
    <mergeCell ref="E457:AI457"/>
    <mergeCell ref="BI593:BK593"/>
    <mergeCell ref="BQ593:BU593"/>
    <mergeCell ref="BI582:BK582"/>
    <mergeCell ref="BQ582:BU582"/>
    <mergeCell ref="BI591:BK591"/>
    <mergeCell ref="F223:K223"/>
    <mergeCell ref="AD256:AH256"/>
    <mergeCell ref="AZ583:BV583"/>
    <mergeCell ref="AZ586:BV586"/>
    <mergeCell ref="BA582:BB582"/>
    <mergeCell ref="AZ592:BV592"/>
    <mergeCell ref="BA591:BB591"/>
    <mergeCell ref="BA593:BB593"/>
    <mergeCell ref="BQ591:BU591"/>
    <mergeCell ref="AZ595:BV595"/>
    <mergeCell ref="AZ575:BV575"/>
    <mergeCell ref="BA580:BB580"/>
    <mergeCell ref="BI580:BK580"/>
    <mergeCell ref="BL580:BM580"/>
    <mergeCell ref="BQ580:BU580"/>
    <mergeCell ref="BA571:BB571"/>
    <mergeCell ref="BI571:BK571"/>
    <mergeCell ref="BQ571:BU571"/>
    <mergeCell ref="AZ572:BV572"/>
    <mergeCell ref="AZ584:BV584"/>
    <mergeCell ref="AZ594:BV594"/>
    <mergeCell ref="AZ587:BV587"/>
    <mergeCell ref="AZ588:BV588"/>
    <mergeCell ref="AZ585:BV585"/>
    <mergeCell ref="BL591:BM591"/>
    <mergeCell ref="AZ624:BV624"/>
    <mergeCell ref="AZ625:BV625"/>
    <mergeCell ref="AV607:BI607"/>
    <mergeCell ref="BF608:BH608"/>
    <mergeCell ref="AZ596:BV596"/>
    <mergeCell ref="AZ597:BV597"/>
    <mergeCell ref="AV604:BI604"/>
    <mergeCell ref="BF605:BH605"/>
    <mergeCell ref="AZ598:BV598"/>
    <mergeCell ref="AZ599:BV599"/>
    <mergeCell ref="AV610:BI610"/>
    <mergeCell ref="BF611:BH611"/>
    <mergeCell ref="AV613:BI613"/>
    <mergeCell ref="BF614:BH614"/>
    <mergeCell ref="AZ622:BV622"/>
    <mergeCell ref="AZ623:BV623"/>
    <mergeCell ref="AZ646:BV646"/>
    <mergeCell ref="BE666:BH666"/>
    <mergeCell ref="AZ626:BV626"/>
    <mergeCell ref="AZ627:BV627"/>
    <mergeCell ref="BB628:BV628"/>
    <mergeCell ref="AZ631:BV631"/>
    <mergeCell ref="AZ645:BV645"/>
    <mergeCell ref="BQ642:BU642"/>
    <mergeCell ref="AZ643:BV643"/>
    <mergeCell ref="BA642:BB642"/>
    <mergeCell ref="AZ667:BV667"/>
    <mergeCell ref="AZ647:BV647"/>
    <mergeCell ref="AZ648:BV648"/>
    <mergeCell ref="BQ644:BU644"/>
    <mergeCell ref="AZ656:BV656"/>
    <mergeCell ref="BL666:BM666"/>
    <mergeCell ref="BO666:BP666"/>
    <mergeCell ref="BL653:BM653"/>
    <mergeCell ref="BQ653:BU653"/>
    <mergeCell ref="BA644:BB644"/>
    <mergeCell ref="BL642:BM642"/>
    <mergeCell ref="AZ632:BV632"/>
    <mergeCell ref="AZ633:BV633"/>
    <mergeCell ref="AZ636:BV636"/>
    <mergeCell ref="BB637:BV637"/>
    <mergeCell ref="AZ634:BV634"/>
    <mergeCell ref="AZ635:BV635"/>
    <mergeCell ref="AZ665:BV665"/>
    <mergeCell ref="AZ666:BD666"/>
    <mergeCell ref="AZ668:BV668"/>
    <mergeCell ref="AZ669:BV669"/>
    <mergeCell ref="AZ670:BV670"/>
    <mergeCell ref="BI642:BK642"/>
    <mergeCell ref="BB649:BV649"/>
    <mergeCell ref="BB650:BV650"/>
    <mergeCell ref="BA653:BB653"/>
    <mergeCell ref="BI653:BK653"/>
    <mergeCell ref="BJ717:BM717"/>
    <mergeCell ref="BN717:BO717"/>
    <mergeCell ref="BP716:BS716"/>
    <mergeCell ref="BI644:BK644"/>
    <mergeCell ref="AZ654:BV654"/>
    <mergeCell ref="BA655:BB655"/>
    <mergeCell ref="BI655:BK655"/>
    <mergeCell ref="BQ655:BU655"/>
    <mergeCell ref="AR681:BV681"/>
    <mergeCell ref="AZ658:BV658"/>
    <mergeCell ref="AV690:BV690"/>
    <mergeCell ref="AV693:BV693"/>
    <mergeCell ref="AX711:BA711"/>
    <mergeCell ref="AS706:AX706"/>
    <mergeCell ref="AY706:BV706"/>
    <mergeCell ref="AZ657:BV657"/>
    <mergeCell ref="BR666:BU666"/>
    <mergeCell ref="AZ659:BV659"/>
    <mergeCell ref="BB660:BV660"/>
    <mergeCell ref="BB661:BV661"/>
    <mergeCell ref="AR680:BV680"/>
    <mergeCell ref="AX716:BA716"/>
    <mergeCell ref="BB716:BC716"/>
    <mergeCell ref="BD716:BG716"/>
    <mergeCell ref="AX718:BB718"/>
    <mergeCell ref="BD718:BH718"/>
    <mergeCell ref="BJ718:BN718"/>
    <mergeCell ref="AX717:BA717"/>
    <mergeCell ref="BD705:BE705"/>
    <mergeCell ref="AR707:BU707"/>
    <mergeCell ref="BP718:BT718"/>
    <mergeCell ref="BB717:BC717"/>
    <mergeCell ref="BD717:BG717"/>
    <mergeCell ref="BH717:BI717"/>
    <mergeCell ref="BF712:BI712"/>
    <mergeCell ref="BP720:BS720"/>
    <mergeCell ref="BP717:BS717"/>
    <mergeCell ref="BJ716:BM716"/>
    <mergeCell ref="BN716:BO716"/>
    <mergeCell ref="BH716:BI716"/>
    <mergeCell ref="AX722:BA722"/>
    <mergeCell ref="BB722:BC722"/>
    <mergeCell ref="BD722:BG722"/>
    <mergeCell ref="BH722:BI722"/>
    <mergeCell ref="BJ722:BM722"/>
    <mergeCell ref="BN722:BO722"/>
    <mergeCell ref="BP722:BS722"/>
    <mergeCell ref="AX720:BA720"/>
    <mergeCell ref="AX732:BA732"/>
    <mergeCell ref="BC732:BV732"/>
    <mergeCell ref="BC746:BF746"/>
    <mergeCell ref="BB720:BC720"/>
    <mergeCell ref="BD720:BG720"/>
    <mergeCell ref="BH720:BI720"/>
    <mergeCell ref="BJ720:BM720"/>
    <mergeCell ref="BN720:BO720"/>
    <mergeCell ref="BJ746:BM746"/>
    <mergeCell ref="BQ746:BT746"/>
    <mergeCell ref="BB724:BE724"/>
    <mergeCell ref="BM725:BP725"/>
    <mergeCell ref="BM726:BP726"/>
    <mergeCell ref="AW727:BV727"/>
    <mergeCell ref="AW728:BV728"/>
    <mergeCell ref="AX730:BA731"/>
    <mergeCell ref="BC730:BF731"/>
    <mergeCell ref="BC740:BF740"/>
    <mergeCell ref="BJ740:BM740"/>
    <mergeCell ref="BQ740:BT740"/>
    <mergeCell ref="BK743:BN743"/>
    <mergeCell ref="BC739:BG739"/>
    <mergeCell ref="BJ739:BN739"/>
    <mergeCell ref="BQ739:BU739"/>
    <mergeCell ref="BQ763:BT763"/>
    <mergeCell ref="BQ757:BT757"/>
    <mergeCell ref="BJ760:BM760"/>
    <mergeCell ref="BJ759:BM759"/>
    <mergeCell ref="BQ760:BT760"/>
    <mergeCell ref="BQ759:BT759"/>
    <mergeCell ref="BJ779:BM779"/>
    <mergeCell ref="BJ764:BM764"/>
    <mergeCell ref="BC780:BF780"/>
    <mergeCell ref="BJ778:BM778"/>
    <mergeCell ref="BK773:BN773"/>
    <mergeCell ref="AS761:BA761"/>
    <mergeCell ref="BC761:BF761"/>
    <mergeCell ref="BJ761:BM761"/>
    <mergeCell ref="BK766:BN766"/>
    <mergeCell ref="BJ763:BM763"/>
    <mergeCell ref="BQ747:BT747"/>
    <mergeCell ref="BQ749:BT749"/>
    <mergeCell ref="BJ749:BM749"/>
    <mergeCell ref="BC759:BF759"/>
    <mergeCell ref="BQ761:BT761"/>
    <mergeCell ref="BJ753:BM753"/>
    <mergeCell ref="BQ753:BT753"/>
    <mergeCell ref="BJ747:BM747"/>
    <mergeCell ref="BQ755:BT755"/>
    <mergeCell ref="BJ756:BM756"/>
    <mergeCell ref="AR818:BV818"/>
    <mergeCell ref="BJ802:BU802"/>
    <mergeCell ref="AT801:AU801"/>
    <mergeCell ref="AZ801:BA801"/>
    <mergeCell ref="BJ801:BU801"/>
    <mergeCell ref="AT802:AU802"/>
    <mergeCell ref="AZ802:BA802"/>
    <mergeCell ref="BF802:BG802"/>
    <mergeCell ref="BJ800:BU800"/>
    <mergeCell ref="AT800:AU800"/>
    <mergeCell ref="BF801:BG801"/>
    <mergeCell ref="BC802:BD802"/>
    <mergeCell ref="AS789:AY789"/>
    <mergeCell ref="AZ789:BV789"/>
    <mergeCell ref="BG793:BH793"/>
    <mergeCell ref="BJ793:BK793"/>
    <mergeCell ref="BC753:BF753"/>
    <mergeCell ref="BK774:BN774"/>
    <mergeCell ref="BC760:BF760"/>
    <mergeCell ref="BJ780:BM780"/>
    <mergeCell ref="BC777:BG777"/>
    <mergeCell ref="BQ764:BT764"/>
    <mergeCell ref="BC764:BF764"/>
    <mergeCell ref="BJ777:BN777"/>
    <mergeCell ref="BC778:BF778"/>
    <mergeCell ref="BC779:BF779"/>
    <mergeCell ref="AR825:BV825"/>
    <mergeCell ref="AR824:BV824"/>
    <mergeCell ref="AR822:BV822"/>
    <mergeCell ref="BJ796:BK796"/>
    <mergeCell ref="BJ799:BU799"/>
    <mergeCell ref="AR814:BV814"/>
    <mergeCell ref="BC801:BD801"/>
    <mergeCell ref="AZ800:BA800"/>
    <mergeCell ref="BC800:BD800"/>
    <mergeCell ref="BF800:BG800"/>
    <mergeCell ref="BC749:BF749"/>
    <mergeCell ref="BQ765:BT765"/>
    <mergeCell ref="BC751:BF751"/>
    <mergeCell ref="BJ751:BM751"/>
    <mergeCell ref="BQ751:BT751"/>
    <mergeCell ref="BC756:BF756"/>
    <mergeCell ref="BC755:BF755"/>
    <mergeCell ref="BJ755:BM755"/>
    <mergeCell ref="BQ756:BT756"/>
    <mergeCell ref="BC763:BF763"/>
    <mergeCell ref="D1:I1"/>
    <mergeCell ref="F278:N278"/>
    <mergeCell ref="BB723:BE723"/>
    <mergeCell ref="BC747:BF747"/>
    <mergeCell ref="BD796:BE796"/>
    <mergeCell ref="AR790:BV790"/>
    <mergeCell ref="BG796:BH796"/>
    <mergeCell ref="AS788:AY788"/>
    <mergeCell ref="AZ788:BV788"/>
    <mergeCell ref="BD793:BE793"/>
    <mergeCell ref="BC754:BF754"/>
    <mergeCell ref="BJ754:BM754"/>
    <mergeCell ref="BQ754:BT754"/>
    <mergeCell ref="BC762:BF762"/>
    <mergeCell ref="BJ762:BM762"/>
    <mergeCell ref="BQ762:BT762"/>
    <mergeCell ref="BC757:BF757"/>
    <mergeCell ref="BJ757:BM757"/>
  </mergeCells>
  <dataValidations count="9">
    <dataValidation allowBlank="1" showInputMessage="1" showErrorMessage="1" imeMode="halfKatakana" sqref="M73:AI73 E198:AI198"/>
    <dataValidation type="list" allowBlank="1" showInputMessage="1" showErrorMessage="1" sqref="D115 D118 D121 D124">
      <formula1>"□,■"</formula1>
    </dataValidation>
    <dataValidation allowBlank="1" showInputMessage="1" showErrorMessage="1" imeMode="disabled" sqref="AX228 S229 K228 BF229 AX711 BF712"/>
    <dataValidation type="list" allowBlank="1" showInputMessage="1" showErrorMessage="1" sqref="L364 E214:E215 AC364 Q301 L222 AC445 X445 S445 Z301 X483 AB483 X528 AH414 AB528 K445 W364 N445 T413 E186:E188 R364 O364 R214 K218 F364 I364 U222 AB253 V253 AG299 AD299 N215 L214 E253 H253 K253 N253 Q253 Z214 P218 V218 E222:E223 H301 F371:F375 E192:E194 Q417:Q418 AE414 Q413 F379:F383 F387:F392 R371 K453 N453 E305:E306">
      <formula1>"■,□"</formula1>
    </dataValidation>
    <dataValidation type="whole" allowBlank="1" showInputMessage="1" showErrorMessage="1" sqref="R35:S35 AA19:AB19 Q310:R310 Q313:R313 M317:N319">
      <formula1>1</formula1>
      <formula2>99</formula2>
    </dataValidation>
    <dataValidation type="whole" allowBlank="1" showInputMessage="1" showErrorMessage="1" sqref="U35:V35 P317:Q319 T310:U310 T313:U313 AD19:AE19">
      <formula1>1</formula1>
      <formula2>12</formula2>
    </dataValidation>
    <dataValidation type="whole" allowBlank="1" showInputMessage="1" showErrorMessage="1" sqref="X35:Y35 AG19:AH19 W310:X310 W313:X313 S317:T319">
      <formula1>1</formula1>
      <formula2>31</formula2>
    </dataValidation>
    <dataValidation type="list" allowBlank="1" showInputMessage="1" showErrorMessage="1" sqref="N35:Q35">
      <formula1>"平成・令和,平成,令和"</formula1>
    </dataValidation>
    <dataValidation type="list" allowBlank="1" showErrorMessage="1" sqref="AE37:AI37">
      <formula1>"照田　繁隆,畝本　秀一"</formula1>
    </dataValidation>
  </dataValidations>
  <printOptions/>
  <pageMargins left="0.984251968503937" right="0.4724409448818898" top="0.4724409448818898" bottom="0.3937007874015748" header="0.5118110236220472" footer="0.2755905511811024"/>
  <pageSetup blackAndWhite="1" fitToHeight="0" horizontalDpi="300" verticalDpi="300" orientation="portrait" paperSize="9" scale="46" r:id="rId4"/>
  <headerFooter alignWithMargins="0">
    <oddFooter>&amp;L&amp;12IKJC230828Ver14</oddFooter>
  </headerFooter>
  <rowBreaks count="1" manualBreakCount="1">
    <brk id="431" min="42" max="74"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W333"/>
  <sheetViews>
    <sheetView showGridLines="0" showRowColHeaders="0" showOutlineSymbols="0" zoomScaleSheetLayoutView="50" zoomScalePageLayoutView="0" workbookViewId="0" topLeftCell="A1">
      <pane ySplit="7" topLeftCell="A8" activePane="bottomLeft" state="frozen"/>
      <selection pane="topLeft" activeCell="Z21" sqref="Z21:AA21"/>
      <selection pane="bottomLeft" activeCell="M13" sqref="M13:AI13"/>
    </sheetView>
  </sheetViews>
  <sheetFormatPr defaultColWidth="5.25390625" defaultRowHeight="30" customHeight="1"/>
  <cols>
    <col min="1" max="1" width="13.625" style="164" customWidth="1"/>
    <col min="2" max="2" width="23.625" style="166" customWidth="1"/>
    <col min="3" max="3" width="1.12109375" style="73" customWidth="1"/>
    <col min="4" max="34" width="5.25390625" style="4" customWidth="1"/>
    <col min="35" max="35" width="5.25390625" style="8" customWidth="1"/>
    <col min="36" max="36" width="5.25390625" style="7" customWidth="1"/>
    <col min="37" max="37" width="1.25" style="8" customWidth="1"/>
    <col min="38" max="39" width="5.25390625" style="8" customWidth="1"/>
    <col min="40" max="41" width="112.50390625" style="8" customWidth="1"/>
    <col min="42" max="42" width="1.12109375" style="73" customWidth="1"/>
    <col min="43" max="73" width="5.25390625" style="4" customWidth="1"/>
    <col min="74" max="74" width="5.25390625" style="8" customWidth="1"/>
    <col min="75" max="75" width="5.25390625" style="7" customWidth="1"/>
    <col min="76" max="76" width="1.25" style="8" customWidth="1"/>
    <col min="77" max="78" width="5.25390625" style="8" customWidth="1"/>
    <col min="79" max="79" width="47.75390625" style="8" customWidth="1"/>
    <col min="80" max="87" width="5.25390625" style="8" customWidth="1"/>
    <col min="88" max="16384" width="5.25390625" style="4" customWidth="1"/>
  </cols>
  <sheetData>
    <row r="1" spans="1:87" s="47" customFormat="1" ht="30" customHeight="1">
      <c r="A1" s="208"/>
      <c r="B1" s="165"/>
      <c r="C1" s="209"/>
      <c r="D1" s="421" t="s">
        <v>613</v>
      </c>
      <c r="E1" s="421"/>
      <c r="F1" s="421"/>
      <c r="G1" s="421"/>
      <c r="H1" s="421"/>
      <c r="I1" s="421"/>
      <c r="J1" s="512" t="s">
        <v>617</v>
      </c>
      <c r="K1" s="512"/>
      <c r="L1" s="512"/>
      <c r="M1" s="512"/>
      <c r="N1" s="512"/>
      <c r="O1" s="235" t="s">
        <v>619</v>
      </c>
      <c r="P1" s="234"/>
      <c r="Q1" s="234"/>
      <c r="R1" s="234"/>
      <c r="S1" s="234"/>
      <c r="T1" s="234"/>
      <c r="U1" s="234"/>
      <c r="V1" s="234"/>
      <c r="W1" s="234"/>
      <c r="X1" s="196"/>
      <c r="Y1" s="196"/>
      <c r="Z1" s="196"/>
      <c r="AA1" s="196"/>
      <c r="AB1" s="196"/>
      <c r="AC1" s="196"/>
      <c r="AI1" s="210"/>
      <c r="AJ1" s="94"/>
      <c r="AK1" s="210"/>
      <c r="AL1" s="210"/>
      <c r="AM1" s="210"/>
      <c r="AN1" s="210"/>
      <c r="AO1" s="210"/>
      <c r="AP1" s="209"/>
      <c r="BV1" s="210"/>
      <c r="BW1" s="94"/>
      <c r="BX1" s="210"/>
      <c r="BY1" s="210"/>
      <c r="BZ1" s="210"/>
      <c r="CA1" s="210"/>
      <c r="CB1" s="210"/>
      <c r="CC1" s="210"/>
      <c r="CD1" s="210"/>
      <c r="CE1" s="210"/>
      <c r="CF1" s="210"/>
      <c r="CG1" s="210"/>
      <c r="CH1" s="210"/>
      <c r="CI1" s="210"/>
    </row>
    <row r="2" spans="1:87" s="47" customFormat="1" ht="30" customHeight="1">
      <c r="A2" s="208"/>
      <c r="B2" s="165"/>
      <c r="C2" s="209"/>
      <c r="D2" s="196" t="s">
        <v>524</v>
      </c>
      <c r="E2" s="196"/>
      <c r="F2" s="196"/>
      <c r="G2" s="196"/>
      <c r="H2" s="196"/>
      <c r="I2" s="196"/>
      <c r="J2" s="196"/>
      <c r="K2" s="196"/>
      <c r="L2" s="196"/>
      <c r="M2" s="196"/>
      <c r="N2" s="196"/>
      <c r="O2" s="196"/>
      <c r="P2" s="196"/>
      <c r="Q2" s="196"/>
      <c r="R2" s="196"/>
      <c r="S2" s="196"/>
      <c r="T2" s="196"/>
      <c r="U2" s="196"/>
      <c r="V2" s="196"/>
      <c r="AI2" s="210"/>
      <c r="AJ2" s="94"/>
      <c r="AK2" s="210"/>
      <c r="AL2" s="210"/>
      <c r="AM2" s="210"/>
      <c r="AN2" s="210"/>
      <c r="AO2" s="210"/>
      <c r="AP2" s="209"/>
      <c r="BV2" s="210"/>
      <c r="BW2" s="94"/>
      <c r="BX2" s="210"/>
      <c r="BY2" s="210"/>
      <c r="BZ2" s="210"/>
      <c r="CA2" s="210"/>
      <c r="CB2" s="210"/>
      <c r="CC2" s="210"/>
      <c r="CD2" s="210"/>
      <c r="CE2" s="210"/>
      <c r="CF2" s="210"/>
      <c r="CG2" s="210"/>
      <c r="CH2" s="210"/>
      <c r="CI2" s="210"/>
    </row>
    <row r="3" spans="1:87" s="47" customFormat="1" ht="30" customHeight="1">
      <c r="A3" s="208"/>
      <c r="B3" s="165"/>
      <c r="C3" s="209"/>
      <c r="D3" s="196" t="s">
        <v>547</v>
      </c>
      <c r="E3" s="196"/>
      <c r="F3" s="196"/>
      <c r="G3" s="196"/>
      <c r="H3" s="196"/>
      <c r="I3" s="196"/>
      <c r="J3" s="196"/>
      <c r="K3" s="196"/>
      <c r="L3" s="196"/>
      <c r="M3" s="196"/>
      <c r="N3" s="196"/>
      <c r="O3" s="196"/>
      <c r="P3" s="196"/>
      <c r="Q3" s="196"/>
      <c r="R3" s="196"/>
      <c r="S3" s="196"/>
      <c r="T3" s="196"/>
      <c r="U3" s="196"/>
      <c r="V3" s="196"/>
      <c r="AI3" s="210"/>
      <c r="AJ3" s="94"/>
      <c r="AK3" s="210"/>
      <c r="AL3" s="210"/>
      <c r="AM3" s="210"/>
      <c r="AN3" s="210"/>
      <c r="AO3" s="210"/>
      <c r="AP3" s="209"/>
      <c r="BV3" s="210"/>
      <c r="BW3" s="94"/>
      <c r="BX3" s="210"/>
      <c r="BY3" s="210"/>
      <c r="BZ3" s="210"/>
      <c r="CA3" s="210"/>
      <c r="CB3" s="210"/>
      <c r="CC3" s="210"/>
      <c r="CD3" s="210"/>
      <c r="CE3" s="210"/>
      <c r="CF3" s="210"/>
      <c r="CG3" s="210"/>
      <c r="CH3" s="210"/>
      <c r="CI3" s="210"/>
    </row>
    <row r="4" spans="1:87" s="47" customFormat="1" ht="30" customHeight="1">
      <c r="A4" s="208"/>
      <c r="B4" s="165"/>
      <c r="C4" s="209"/>
      <c r="D4" s="196" t="s">
        <v>574</v>
      </c>
      <c r="E4" s="196"/>
      <c r="F4" s="196"/>
      <c r="G4" s="196"/>
      <c r="H4" s="196"/>
      <c r="I4" s="196"/>
      <c r="J4" s="196"/>
      <c r="K4" s="196"/>
      <c r="L4" s="196"/>
      <c r="M4" s="196"/>
      <c r="N4" s="196"/>
      <c r="O4" s="196"/>
      <c r="P4" s="196"/>
      <c r="Q4" s="196"/>
      <c r="R4" s="196"/>
      <c r="S4" s="196"/>
      <c r="T4" s="196"/>
      <c r="U4" s="196"/>
      <c r="V4" s="196"/>
      <c r="AI4" s="210"/>
      <c r="AJ4" s="94"/>
      <c r="AK4" s="210"/>
      <c r="AL4" s="210"/>
      <c r="AM4" s="210"/>
      <c r="AN4" s="210"/>
      <c r="AO4" s="210"/>
      <c r="AP4" s="209"/>
      <c r="BV4" s="210"/>
      <c r="BW4" s="94"/>
      <c r="BX4" s="210"/>
      <c r="BY4" s="210"/>
      <c r="BZ4" s="210"/>
      <c r="CA4" s="210"/>
      <c r="CB4" s="210"/>
      <c r="CC4" s="210"/>
      <c r="CD4" s="210"/>
      <c r="CE4" s="210"/>
      <c r="CF4" s="210"/>
      <c r="CG4" s="210"/>
      <c r="CH4" s="210"/>
      <c r="CI4" s="210"/>
    </row>
    <row r="5" spans="1:87" s="47" customFormat="1" ht="7.5" customHeight="1">
      <c r="A5" s="208"/>
      <c r="B5" s="165"/>
      <c r="C5" s="209"/>
      <c r="D5" s="196"/>
      <c r="E5" s="196"/>
      <c r="F5" s="196"/>
      <c r="G5" s="196"/>
      <c r="H5" s="196"/>
      <c r="I5" s="196"/>
      <c r="J5" s="196"/>
      <c r="K5" s="196"/>
      <c r="L5" s="196"/>
      <c r="M5" s="196"/>
      <c r="N5" s="196"/>
      <c r="O5" s="196"/>
      <c r="P5" s="196"/>
      <c r="Q5" s="196"/>
      <c r="R5" s="196"/>
      <c r="S5" s="196"/>
      <c r="T5" s="196"/>
      <c r="U5" s="196"/>
      <c r="V5" s="196"/>
      <c r="AI5" s="210"/>
      <c r="AJ5" s="94"/>
      <c r="AK5" s="210"/>
      <c r="AL5" s="210"/>
      <c r="AM5" s="210"/>
      <c r="AN5" s="210"/>
      <c r="AO5" s="210"/>
      <c r="AP5" s="209"/>
      <c r="BV5" s="210"/>
      <c r="BW5" s="94"/>
      <c r="BX5" s="210"/>
      <c r="BY5" s="210"/>
      <c r="BZ5" s="210"/>
      <c r="CA5" s="210"/>
      <c r="CB5" s="210"/>
      <c r="CC5" s="210"/>
      <c r="CD5" s="210"/>
      <c r="CE5" s="210"/>
      <c r="CF5" s="210"/>
      <c r="CG5" s="210"/>
      <c r="CH5" s="210"/>
      <c r="CI5" s="210"/>
    </row>
    <row r="6" spans="1:87" s="47" customFormat="1" ht="7.5" customHeight="1">
      <c r="A6" s="208"/>
      <c r="B6" s="165"/>
      <c r="C6" s="209"/>
      <c r="D6" s="196"/>
      <c r="E6" s="196"/>
      <c r="F6" s="196"/>
      <c r="G6" s="196"/>
      <c r="H6" s="196"/>
      <c r="I6" s="196"/>
      <c r="J6" s="196"/>
      <c r="K6" s="196"/>
      <c r="L6" s="196"/>
      <c r="M6" s="196"/>
      <c r="N6" s="196"/>
      <c r="O6" s="196"/>
      <c r="P6" s="196"/>
      <c r="Q6" s="196"/>
      <c r="R6" s="196"/>
      <c r="S6" s="196"/>
      <c r="T6" s="196"/>
      <c r="U6" s="196"/>
      <c r="V6" s="196"/>
      <c r="AI6" s="210"/>
      <c r="AJ6" s="94"/>
      <c r="AK6" s="210"/>
      <c r="AL6" s="210"/>
      <c r="AM6" s="210"/>
      <c r="AN6" s="210"/>
      <c r="AO6" s="210"/>
      <c r="AP6" s="209"/>
      <c r="BV6" s="210"/>
      <c r="BW6" s="94"/>
      <c r="BX6" s="210"/>
      <c r="BY6" s="210"/>
      <c r="BZ6" s="210"/>
      <c r="CA6" s="210"/>
      <c r="CB6" s="210"/>
      <c r="CC6" s="210"/>
      <c r="CD6" s="210"/>
      <c r="CE6" s="210"/>
      <c r="CF6" s="210"/>
      <c r="CG6" s="210"/>
      <c r="CH6" s="210"/>
      <c r="CI6" s="210"/>
    </row>
    <row r="7" spans="1:87" s="1" customFormat="1" ht="7.5" customHeight="1">
      <c r="A7" s="162"/>
      <c r="B7" s="163"/>
      <c r="C7" s="120"/>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2"/>
      <c r="AM7" s="2"/>
      <c r="AN7" s="2"/>
      <c r="AO7" s="2"/>
      <c r="AP7" s="120"/>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2"/>
      <c r="BZ7" s="2"/>
      <c r="CA7" s="2"/>
      <c r="CB7" s="2"/>
      <c r="CC7" s="2"/>
      <c r="CD7" s="2"/>
      <c r="CE7" s="2"/>
      <c r="CF7" s="2"/>
      <c r="CG7" s="2"/>
      <c r="CH7" s="2"/>
      <c r="CI7" s="2"/>
    </row>
    <row r="8" spans="1:87" s="13" customFormat="1" ht="30" customHeight="1">
      <c r="A8" s="168"/>
      <c r="B8" s="169"/>
      <c r="C8" s="124"/>
      <c r="T8" s="6" t="s">
        <v>230</v>
      </c>
      <c r="AI8" s="7"/>
      <c r="AJ8" s="7"/>
      <c r="AK8" s="128"/>
      <c r="AL8" s="7"/>
      <c r="AM8" s="8"/>
      <c r="AN8" s="7"/>
      <c r="AO8" s="7"/>
      <c r="AP8" s="124"/>
      <c r="BG8" s="6" t="s">
        <v>230</v>
      </c>
      <c r="BV8" s="7"/>
      <c r="BW8" s="7"/>
      <c r="BX8" s="128"/>
      <c r="BY8" s="7"/>
      <c r="BZ8" s="8"/>
      <c r="CA8" s="7"/>
      <c r="CB8" s="7"/>
      <c r="CC8" s="7"/>
      <c r="CD8" s="7"/>
      <c r="CE8" s="7"/>
      <c r="CF8" s="7"/>
      <c r="CG8" s="7"/>
      <c r="CH8" s="7"/>
      <c r="CI8" s="7"/>
    </row>
    <row r="9" spans="1:76" ht="25.5">
      <c r="A9" s="226"/>
      <c r="B9" s="226"/>
      <c r="C9" s="122"/>
      <c r="D9" s="13" t="s">
        <v>126</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7"/>
      <c r="AK9" s="127"/>
      <c r="AP9" s="122"/>
      <c r="AQ9" s="13" t="s">
        <v>126</v>
      </c>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7"/>
      <c r="BX9" s="127"/>
    </row>
    <row r="10" spans="3:76" ht="10.5" customHeight="1">
      <c r="C10" s="122"/>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60"/>
      <c r="AK10" s="127"/>
      <c r="AP10" s="122"/>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60"/>
      <c r="BX10" s="127"/>
    </row>
    <row r="11" spans="3:76" ht="10.5" customHeight="1">
      <c r="C11" s="122"/>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61"/>
      <c r="AK11" s="127"/>
      <c r="AP11" s="122"/>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61"/>
      <c r="BX11" s="127"/>
    </row>
    <row r="12" spans="3:76" ht="30" customHeight="1">
      <c r="C12" s="122"/>
      <c r="D12" s="13" t="s">
        <v>31</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7"/>
      <c r="AK12" s="127"/>
      <c r="AP12" s="122"/>
      <c r="AQ12" s="13" t="s">
        <v>31</v>
      </c>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7"/>
      <c r="BX12" s="127"/>
    </row>
    <row r="13" spans="3:76" ht="30" customHeight="1">
      <c r="C13" s="122"/>
      <c r="D13" s="13"/>
      <c r="E13" s="13" t="s">
        <v>5</v>
      </c>
      <c r="F13" s="13"/>
      <c r="G13" s="13"/>
      <c r="H13" s="13"/>
      <c r="I13" s="13"/>
      <c r="J13" s="13"/>
      <c r="K13" s="13"/>
      <c r="L13" s="13"/>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K13" s="127"/>
      <c r="AP13" s="122"/>
      <c r="AQ13" s="13"/>
      <c r="AR13" s="13" t="s">
        <v>5</v>
      </c>
      <c r="AS13" s="13"/>
      <c r="AT13" s="13"/>
      <c r="AU13" s="13"/>
      <c r="AV13" s="13"/>
      <c r="AW13" s="13"/>
      <c r="AX13" s="13"/>
      <c r="AY13" s="13"/>
      <c r="AZ13" s="369">
        <f>IF(AND(M13="",'確認別紙'!L13=""),"",IF(M13="",'確認別紙'!L13,M13))</f>
      </c>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X13" s="127"/>
    </row>
    <row r="14" spans="3:76" ht="30" customHeight="1">
      <c r="C14" s="122"/>
      <c r="D14" s="13"/>
      <c r="E14" s="13" t="s">
        <v>6</v>
      </c>
      <c r="F14" s="13"/>
      <c r="G14" s="13"/>
      <c r="H14" s="13"/>
      <c r="I14" s="13"/>
      <c r="J14" s="13"/>
      <c r="K14" s="13"/>
      <c r="L14" s="13"/>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K14" s="127"/>
      <c r="AP14" s="122"/>
      <c r="AQ14" s="13"/>
      <c r="AR14" s="13" t="s">
        <v>6</v>
      </c>
      <c r="AS14" s="13"/>
      <c r="AT14" s="13"/>
      <c r="AU14" s="13"/>
      <c r="AV14" s="13"/>
      <c r="AW14" s="13"/>
      <c r="AX14" s="13"/>
      <c r="AY14" s="13"/>
      <c r="AZ14" s="339">
        <f>IF(AND(M14="",'確認別紙'!L14=""),"",IF(M14="",'確認別紙'!L14,M14))</f>
      </c>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X14" s="127"/>
    </row>
    <row r="15" spans="3:76" ht="30" customHeight="1">
      <c r="C15" s="122"/>
      <c r="D15" s="13"/>
      <c r="E15" s="13" t="s">
        <v>573</v>
      </c>
      <c r="F15" s="13"/>
      <c r="G15" s="13"/>
      <c r="H15" s="13"/>
      <c r="I15" s="13"/>
      <c r="J15" s="13"/>
      <c r="K15" s="13"/>
      <c r="L15" s="13"/>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K15" s="127"/>
      <c r="AP15" s="122"/>
      <c r="AQ15" s="13"/>
      <c r="AR15" s="13" t="s">
        <v>573</v>
      </c>
      <c r="AS15" s="13"/>
      <c r="AT15" s="13"/>
      <c r="AU15" s="13"/>
      <c r="AV15" s="13"/>
      <c r="AW15" s="13"/>
      <c r="AX15" s="13"/>
      <c r="AY15" s="13"/>
      <c r="AZ15" s="375">
        <f>IF(AND(M15="",'確認別紙'!L15=""),"",IF(M15="",'確認別紙'!L15,M15))</f>
      </c>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X15" s="127"/>
    </row>
    <row r="16" spans="3:76" ht="30" customHeight="1">
      <c r="C16" s="122"/>
      <c r="D16" s="13"/>
      <c r="E16" s="13" t="s">
        <v>7</v>
      </c>
      <c r="F16" s="13"/>
      <c r="G16" s="13"/>
      <c r="H16" s="13"/>
      <c r="I16" s="13"/>
      <c r="J16" s="13"/>
      <c r="K16" s="13"/>
      <c r="L16" s="13"/>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K16" s="127"/>
      <c r="AP16" s="122"/>
      <c r="AQ16" s="13"/>
      <c r="AR16" s="13" t="s">
        <v>7</v>
      </c>
      <c r="AS16" s="13"/>
      <c r="AT16" s="13"/>
      <c r="AU16" s="13"/>
      <c r="AV16" s="13"/>
      <c r="AW16" s="13"/>
      <c r="AX16" s="13"/>
      <c r="AY16" s="13"/>
      <c r="AZ16" s="339">
        <f>IF(AND(M16="",'確認別紙'!L16=""),"",IF(M16="",'確認別紙'!L16,M16))</f>
      </c>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X16" s="127"/>
    </row>
    <row r="17" spans="3:76" ht="30" customHeight="1">
      <c r="C17" s="122"/>
      <c r="D17" s="13"/>
      <c r="E17" s="13" t="s">
        <v>8</v>
      </c>
      <c r="F17" s="13"/>
      <c r="G17" s="13"/>
      <c r="H17" s="13"/>
      <c r="I17" s="13"/>
      <c r="J17" s="13"/>
      <c r="K17" s="13"/>
      <c r="L17" s="13"/>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K17" s="127"/>
      <c r="AP17" s="122"/>
      <c r="AQ17" s="13"/>
      <c r="AR17" s="13" t="s">
        <v>8</v>
      </c>
      <c r="AS17" s="13"/>
      <c r="AT17" s="13"/>
      <c r="AU17" s="13"/>
      <c r="AV17" s="13"/>
      <c r="AW17" s="13"/>
      <c r="AX17" s="13"/>
      <c r="AY17" s="13"/>
      <c r="AZ17" s="527">
        <f>IF(AND(M17="",'確認別紙'!L17=""),"",IF(M17="",'確認別紙'!L17,M17))</f>
      </c>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X17" s="127"/>
    </row>
    <row r="18" spans="3:76" ht="10.5" customHeight="1">
      <c r="C18" s="122"/>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60"/>
      <c r="AK18" s="127"/>
      <c r="AP18" s="122"/>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60"/>
      <c r="BX18" s="127"/>
    </row>
    <row r="19" spans="3:76" ht="10.5" customHeight="1">
      <c r="C19" s="122"/>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61"/>
      <c r="AK19" s="127"/>
      <c r="AP19" s="122"/>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61"/>
      <c r="BX19" s="127"/>
    </row>
    <row r="20" spans="3:76" ht="30" customHeight="1">
      <c r="C20" s="122"/>
      <c r="D20" s="13" t="s">
        <v>31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7"/>
      <c r="AK20" s="127"/>
      <c r="AP20" s="122"/>
      <c r="AQ20" s="13" t="s">
        <v>31</v>
      </c>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7"/>
      <c r="BX20" s="127"/>
    </row>
    <row r="21" spans="3:76" ht="30" customHeight="1">
      <c r="C21" s="122"/>
      <c r="D21" s="13"/>
      <c r="E21" s="13" t="s">
        <v>5</v>
      </c>
      <c r="F21" s="13"/>
      <c r="G21" s="13"/>
      <c r="H21" s="13"/>
      <c r="I21" s="13"/>
      <c r="J21" s="13"/>
      <c r="K21" s="13"/>
      <c r="L21" s="13"/>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K21" s="127"/>
      <c r="AP21" s="122"/>
      <c r="AQ21" s="13"/>
      <c r="AR21" s="13" t="s">
        <v>5</v>
      </c>
      <c r="AS21" s="13"/>
      <c r="AT21" s="13"/>
      <c r="AU21" s="13"/>
      <c r="AV21" s="13"/>
      <c r="AW21" s="13"/>
      <c r="AX21" s="13"/>
      <c r="AY21" s="13"/>
      <c r="AZ21" s="369">
        <f>IF(AND(M21="",'確認別紙'!L21=""),"",IF(M21="",'確認別紙'!L21,M21))</f>
      </c>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X21" s="127"/>
    </row>
    <row r="22" spans="3:76" ht="30" customHeight="1">
      <c r="C22" s="122"/>
      <c r="D22" s="13"/>
      <c r="E22" s="13" t="s">
        <v>6</v>
      </c>
      <c r="F22" s="13"/>
      <c r="G22" s="13"/>
      <c r="H22" s="13"/>
      <c r="I22" s="13"/>
      <c r="J22" s="13"/>
      <c r="K22" s="13"/>
      <c r="L22" s="13"/>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K22" s="127"/>
      <c r="AP22" s="122"/>
      <c r="AQ22" s="13"/>
      <c r="AR22" s="13" t="s">
        <v>6</v>
      </c>
      <c r="AS22" s="13"/>
      <c r="AT22" s="13"/>
      <c r="AU22" s="13"/>
      <c r="AV22" s="13"/>
      <c r="AW22" s="13"/>
      <c r="AX22" s="13"/>
      <c r="AY22" s="13"/>
      <c r="AZ22" s="339">
        <f>IF(AND(M22="",'確認別紙'!L22=""),"",IF(M22="",'確認別紙'!L22,M22))</f>
      </c>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X22" s="127"/>
    </row>
    <row r="23" spans="1:88" s="8" customFormat="1" ht="30" customHeight="1">
      <c r="A23" s="164"/>
      <c r="B23" s="166"/>
      <c r="C23" s="122"/>
      <c r="D23" s="13"/>
      <c r="E23" s="13" t="s">
        <v>573</v>
      </c>
      <c r="F23" s="13"/>
      <c r="G23" s="13"/>
      <c r="H23" s="13"/>
      <c r="I23" s="13"/>
      <c r="J23" s="13"/>
      <c r="K23" s="13"/>
      <c r="L23" s="13"/>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7"/>
      <c r="AK23" s="127"/>
      <c r="AP23" s="122"/>
      <c r="AQ23" s="13"/>
      <c r="AR23" s="13" t="s">
        <v>573</v>
      </c>
      <c r="AS23" s="13"/>
      <c r="AT23" s="13"/>
      <c r="AU23" s="13"/>
      <c r="AV23" s="13"/>
      <c r="AW23" s="13"/>
      <c r="AX23" s="13"/>
      <c r="AY23" s="13"/>
      <c r="AZ23" s="375">
        <f>IF(AND(M23="",'確認別紙'!L23=""),"",IF(M23="",'確認別紙'!L23,M23))</f>
      </c>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7"/>
      <c r="BX23" s="127"/>
      <c r="CJ23" s="4"/>
    </row>
    <row r="24" spans="1:88" s="8" customFormat="1" ht="30" customHeight="1">
      <c r="A24" s="164"/>
      <c r="B24" s="166"/>
      <c r="C24" s="122"/>
      <c r="D24" s="13"/>
      <c r="E24" s="13" t="s">
        <v>7</v>
      </c>
      <c r="F24" s="13"/>
      <c r="G24" s="13"/>
      <c r="H24" s="13"/>
      <c r="I24" s="13"/>
      <c r="J24" s="13"/>
      <c r="K24" s="13"/>
      <c r="L24" s="13"/>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7"/>
      <c r="AK24" s="127"/>
      <c r="AP24" s="122"/>
      <c r="AQ24" s="13"/>
      <c r="AR24" s="13" t="s">
        <v>7</v>
      </c>
      <c r="AS24" s="13"/>
      <c r="AT24" s="13"/>
      <c r="AU24" s="13"/>
      <c r="AV24" s="13"/>
      <c r="AW24" s="13"/>
      <c r="AX24" s="13"/>
      <c r="AY24" s="13"/>
      <c r="AZ24" s="339">
        <f>IF(AND(M24="",'確認別紙'!L24=""),"",IF(M24="",'確認別紙'!L24,M24))</f>
      </c>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7"/>
      <c r="BX24" s="127"/>
      <c r="CJ24" s="4"/>
    </row>
    <row r="25" spans="1:88" s="8" customFormat="1" ht="30" customHeight="1">
      <c r="A25" s="164"/>
      <c r="B25" s="166"/>
      <c r="C25" s="122"/>
      <c r="D25" s="13"/>
      <c r="E25" s="13" t="s">
        <v>8</v>
      </c>
      <c r="F25" s="13"/>
      <c r="G25" s="13"/>
      <c r="H25" s="13"/>
      <c r="I25" s="13"/>
      <c r="J25" s="13"/>
      <c r="K25" s="13"/>
      <c r="L25" s="13"/>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7"/>
      <c r="AK25" s="127"/>
      <c r="AP25" s="122"/>
      <c r="AQ25" s="13"/>
      <c r="AR25" s="13" t="s">
        <v>8</v>
      </c>
      <c r="AS25" s="13"/>
      <c r="AT25" s="13"/>
      <c r="AU25" s="13"/>
      <c r="AV25" s="13"/>
      <c r="AW25" s="13"/>
      <c r="AX25" s="13"/>
      <c r="AY25" s="13"/>
      <c r="AZ25" s="527">
        <f>IF(AND(M25="",'確認別紙'!L25=""),"",IF(M25="",'確認別紙'!L25,M25))</f>
      </c>
      <c r="BA25" s="527"/>
      <c r="BB25" s="527"/>
      <c r="BC25" s="527"/>
      <c r="BD25" s="527"/>
      <c r="BE25" s="527"/>
      <c r="BF25" s="527"/>
      <c r="BG25" s="527"/>
      <c r="BH25" s="527"/>
      <c r="BI25" s="527"/>
      <c r="BJ25" s="527"/>
      <c r="BK25" s="527"/>
      <c r="BL25" s="527"/>
      <c r="BM25" s="527"/>
      <c r="BN25" s="527"/>
      <c r="BO25" s="527"/>
      <c r="BP25" s="527"/>
      <c r="BQ25" s="527"/>
      <c r="BR25" s="527"/>
      <c r="BS25" s="527"/>
      <c r="BT25" s="527"/>
      <c r="BU25" s="527"/>
      <c r="BV25" s="527"/>
      <c r="BW25" s="7"/>
      <c r="BX25" s="127"/>
      <c r="CJ25" s="4"/>
    </row>
    <row r="26" spans="1:88" s="8" customFormat="1" ht="10.5" customHeight="1">
      <c r="A26" s="164"/>
      <c r="B26" s="166"/>
      <c r="C26" s="122"/>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60"/>
      <c r="AJ26" s="7"/>
      <c r="AK26" s="127"/>
      <c r="AP26" s="122"/>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60"/>
      <c r="BW26" s="7"/>
      <c r="BX26" s="127"/>
      <c r="CJ26" s="4"/>
    </row>
    <row r="27" spans="1:88" s="8" customFormat="1" ht="10.5" customHeight="1">
      <c r="A27" s="164"/>
      <c r="B27" s="166"/>
      <c r="C27" s="122"/>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61"/>
      <c r="AJ27" s="7"/>
      <c r="AK27" s="127"/>
      <c r="AP27" s="122"/>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61"/>
      <c r="BW27" s="7"/>
      <c r="BX27" s="127"/>
      <c r="CJ27" s="4"/>
    </row>
    <row r="28" spans="1:88" s="8" customFormat="1" ht="30" customHeight="1">
      <c r="A28" s="164"/>
      <c r="B28" s="166"/>
      <c r="C28" s="122"/>
      <c r="D28" s="13" t="s">
        <v>31</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7"/>
      <c r="AJ28" s="7"/>
      <c r="AK28" s="127"/>
      <c r="AP28" s="122"/>
      <c r="AQ28" s="13" t="s">
        <v>31</v>
      </c>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7"/>
      <c r="BW28" s="7"/>
      <c r="BX28" s="127"/>
      <c r="CJ28" s="4"/>
    </row>
    <row r="29" spans="1:88" s="8" customFormat="1" ht="30" customHeight="1">
      <c r="A29" s="164"/>
      <c r="B29" s="166"/>
      <c r="C29" s="122"/>
      <c r="D29" s="13"/>
      <c r="E29" s="13" t="s">
        <v>5</v>
      </c>
      <c r="F29" s="13"/>
      <c r="G29" s="13"/>
      <c r="H29" s="13"/>
      <c r="I29" s="13"/>
      <c r="J29" s="13"/>
      <c r="K29" s="13"/>
      <c r="L29" s="13"/>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7"/>
      <c r="AK29" s="127"/>
      <c r="AP29" s="122"/>
      <c r="AQ29" s="13"/>
      <c r="AR29" s="13" t="s">
        <v>5</v>
      </c>
      <c r="AS29" s="13"/>
      <c r="AT29" s="13"/>
      <c r="AU29" s="13"/>
      <c r="AV29" s="13"/>
      <c r="AW29" s="13"/>
      <c r="AX29" s="13"/>
      <c r="AY29" s="13"/>
      <c r="AZ29" s="369">
        <f>IF(AND(M29="",'確認別紙'!L29=""),"",IF(M29="",'確認別紙'!L29,M29))</f>
      </c>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7"/>
      <c r="BX29" s="127"/>
      <c r="CJ29" s="4"/>
    </row>
    <row r="30" spans="1:88" s="8" customFormat="1" ht="30" customHeight="1">
      <c r="A30" s="164"/>
      <c r="B30" s="166"/>
      <c r="C30" s="122"/>
      <c r="D30" s="13"/>
      <c r="E30" s="13" t="s">
        <v>6</v>
      </c>
      <c r="F30" s="13"/>
      <c r="G30" s="13"/>
      <c r="H30" s="13"/>
      <c r="I30" s="13"/>
      <c r="J30" s="13"/>
      <c r="K30" s="13"/>
      <c r="L30" s="13"/>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7"/>
      <c r="AK30" s="127"/>
      <c r="AP30" s="122"/>
      <c r="AQ30" s="13"/>
      <c r="AR30" s="13" t="s">
        <v>6</v>
      </c>
      <c r="AS30" s="13"/>
      <c r="AT30" s="13"/>
      <c r="AU30" s="13"/>
      <c r="AV30" s="13"/>
      <c r="AW30" s="13"/>
      <c r="AX30" s="13"/>
      <c r="AY30" s="13"/>
      <c r="AZ30" s="339">
        <f>IF(AND(M30="",'確認別紙'!L30=""),"",IF(M30="",'確認別紙'!L30,M30))</f>
      </c>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7"/>
      <c r="BX30" s="127"/>
      <c r="CJ30" s="4"/>
    </row>
    <row r="31" spans="1:88" s="8" customFormat="1" ht="30" customHeight="1">
      <c r="A31" s="164"/>
      <c r="B31" s="166"/>
      <c r="C31" s="122"/>
      <c r="D31" s="13"/>
      <c r="E31" s="13" t="s">
        <v>573</v>
      </c>
      <c r="F31" s="13"/>
      <c r="G31" s="13"/>
      <c r="H31" s="13"/>
      <c r="I31" s="13"/>
      <c r="J31" s="13"/>
      <c r="K31" s="13"/>
      <c r="L31" s="13"/>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7"/>
      <c r="AK31" s="127"/>
      <c r="AP31" s="122"/>
      <c r="AQ31" s="13"/>
      <c r="AR31" s="13" t="s">
        <v>573</v>
      </c>
      <c r="AS31" s="13"/>
      <c r="AT31" s="13"/>
      <c r="AU31" s="13"/>
      <c r="AV31" s="13"/>
      <c r="AW31" s="13"/>
      <c r="AX31" s="13"/>
      <c r="AY31" s="13"/>
      <c r="AZ31" s="375">
        <f>IF(AND(M31="",'確認別紙'!L31=""),"",IF(M31="",'確認別紙'!L31,M31))</f>
      </c>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7"/>
      <c r="BX31" s="127"/>
      <c r="CJ31" s="4"/>
    </row>
    <row r="32" spans="1:88" s="8" customFormat="1" ht="30" customHeight="1">
      <c r="A32" s="164"/>
      <c r="B32" s="166"/>
      <c r="C32" s="122"/>
      <c r="D32" s="13"/>
      <c r="E32" s="13" t="s">
        <v>7</v>
      </c>
      <c r="F32" s="13"/>
      <c r="G32" s="13"/>
      <c r="H32" s="13"/>
      <c r="I32" s="13"/>
      <c r="J32" s="13"/>
      <c r="K32" s="13"/>
      <c r="L32" s="13"/>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7"/>
      <c r="AK32" s="127"/>
      <c r="AP32" s="122"/>
      <c r="AQ32" s="13"/>
      <c r="AR32" s="13" t="s">
        <v>7</v>
      </c>
      <c r="AS32" s="13"/>
      <c r="AT32" s="13"/>
      <c r="AU32" s="13"/>
      <c r="AV32" s="13"/>
      <c r="AW32" s="13"/>
      <c r="AX32" s="13"/>
      <c r="AY32" s="13"/>
      <c r="AZ32" s="339">
        <f>IF(AND(M32="",'確認別紙'!L32=""),"",IF(M32="",'確認別紙'!L32,M32))</f>
      </c>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7"/>
      <c r="BX32" s="127"/>
      <c r="CJ32" s="4"/>
    </row>
    <row r="33" spans="1:88" s="8" customFormat="1" ht="30" customHeight="1">
      <c r="A33" s="164"/>
      <c r="B33" s="166"/>
      <c r="C33" s="122"/>
      <c r="D33" s="13"/>
      <c r="E33" s="13" t="s">
        <v>8</v>
      </c>
      <c r="F33" s="13"/>
      <c r="G33" s="13"/>
      <c r="H33" s="13"/>
      <c r="I33" s="13"/>
      <c r="J33" s="13"/>
      <c r="K33" s="13"/>
      <c r="L33" s="13"/>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7"/>
      <c r="AK33" s="127"/>
      <c r="AP33" s="122"/>
      <c r="AQ33" s="13"/>
      <c r="AR33" s="13" t="s">
        <v>8</v>
      </c>
      <c r="AS33" s="13"/>
      <c r="AT33" s="13"/>
      <c r="AU33" s="13"/>
      <c r="AV33" s="13"/>
      <c r="AW33" s="13"/>
      <c r="AX33" s="13"/>
      <c r="AY33" s="13"/>
      <c r="AZ33" s="527">
        <f>IF(AND(M33="",'確認別紙'!L33=""),"",IF(M33="",'確認別紙'!L33,M33))</f>
      </c>
      <c r="BA33" s="527"/>
      <c r="BB33" s="527"/>
      <c r="BC33" s="527"/>
      <c r="BD33" s="527"/>
      <c r="BE33" s="527"/>
      <c r="BF33" s="527"/>
      <c r="BG33" s="527"/>
      <c r="BH33" s="527"/>
      <c r="BI33" s="527"/>
      <c r="BJ33" s="527"/>
      <c r="BK33" s="527"/>
      <c r="BL33" s="527"/>
      <c r="BM33" s="527"/>
      <c r="BN33" s="527"/>
      <c r="BO33" s="527"/>
      <c r="BP33" s="527"/>
      <c r="BQ33" s="527"/>
      <c r="BR33" s="527"/>
      <c r="BS33" s="527"/>
      <c r="BT33" s="527"/>
      <c r="BU33" s="527"/>
      <c r="BV33" s="527"/>
      <c r="BW33" s="7"/>
      <c r="BX33" s="127"/>
      <c r="CJ33" s="4"/>
    </row>
    <row r="34" spans="1:88" s="8" customFormat="1" ht="10.5" customHeight="1">
      <c r="A34" s="164"/>
      <c r="B34" s="166"/>
      <c r="C34" s="122"/>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60"/>
      <c r="AJ34" s="7"/>
      <c r="AK34" s="127"/>
      <c r="AP34" s="122"/>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60"/>
      <c r="BW34" s="7"/>
      <c r="BX34" s="127"/>
      <c r="CJ34" s="4"/>
    </row>
    <row r="35" spans="1:88" s="8" customFormat="1" ht="10.5" customHeight="1">
      <c r="A35" s="164"/>
      <c r="B35" s="166"/>
      <c r="C35" s="122"/>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61"/>
      <c r="AJ35" s="7"/>
      <c r="AK35" s="127"/>
      <c r="AP35" s="122"/>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61"/>
      <c r="BW35" s="7"/>
      <c r="BX35" s="127"/>
      <c r="CJ35" s="4"/>
    </row>
    <row r="36" spans="1:88" s="8" customFormat="1" ht="30" customHeight="1">
      <c r="A36" s="164"/>
      <c r="B36" s="166"/>
      <c r="C36" s="122"/>
      <c r="D36" s="13" t="s">
        <v>31</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7"/>
      <c r="AJ36" s="7"/>
      <c r="AK36" s="127"/>
      <c r="AP36" s="122"/>
      <c r="AQ36" s="13" t="s">
        <v>31</v>
      </c>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7"/>
      <c r="BW36" s="7"/>
      <c r="BX36" s="127"/>
      <c r="CJ36" s="4"/>
    </row>
    <row r="37" spans="1:88" s="8" customFormat="1" ht="30" customHeight="1">
      <c r="A37" s="164"/>
      <c r="B37" s="166"/>
      <c r="C37" s="122"/>
      <c r="D37" s="13"/>
      <c r="E37" s="13" t="s">
        <v>5</v>
      </c>
      <c r="F37" s="13"/>
      <c r="G37" s="13"/>
      <c r="H37" s="13"/>
      <c r="I37" s="13"/>
      <c r="J37" s="13"/>
      <c r="K37" s="13"/>
      <c r="L37" s="13"/>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7"/>
      <c r="AK37" s="127"/>
      <c r="AP37" s="122"/>
      <c r="AQ37" s="13"/>
      <c r="AR37" s="13" t="s">
        <v>5</v>
      </c>
      <c r="AS37" s="13"/>
      <c r="AT37" s="13"/>
      <c r="AU37" s="13"/>
      <c r="AV37" s="13"/>
      <c r="AW37" s="13"/>
      <c r="AX37" s="13"/>
      <c r="AY37" s="13"/>
      <c r="AZ37" s="369">
        <f>IF(AND(M37="",'確認別紙'!L37=""),"",IF(M37="",'確認別紙'!L37,M37))</f>
      </c>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7"/>
      <c r="BX37" s="127"/>
      <c r="CJ37" s="4"/>
    </row>
    <row r="38" spans="1:88" s="8" customFormat="1" ht="30" customHeight="1">
      <c r="A38" s="164"/>
      <c r="B38" s="166"/>
      <c r="C38" s="122"/>
      <c r="D38" s="13"/>
      <c r="E38" s="13" t="s">
        <v>6</v>
      </c>
      <c r="F38" s="13"/>
      <c r="G38" s="13"/>
      <c r="H38" s="13"/>
      <c r="I38" s="13"/>
      <c r="J38" s="13"/>
      <c r="K38" s="13"/>
      <c r="L38" s="13"/>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7"/>
      <c r="AK38" s="127"/>
      <c r="AP38" s="122"/>
      <c r="AQ38" s="13"/>
      <c r="AR38" s="13" t="s">
        <v>6</v>
      </c>
      <c r="AS38" s="13"/>
      <c r="AT38" s="13"/>
      <c r="AU38" s="13"/>
      <c r="AV38" s="13"/>
      <c r="AW38" s="13"/>
      <c r="AX38" s="13"/>
      <c r="AY38" s="13"/>
      <c r="AZ38" s="339">
        <f>IF(AND(M38="",'確認別紙'!L38=""),"",IF(M38="",'確認別紙'!L38,M38))</f>
      </c>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7"/>
      <c r="BX38" s="127"/>
      <c r="CJ38" s="4"/>
    </row>
    <row r="39" spans="1:88" s="8" customFormat="1" ht="30" customHeight="1">
      <c r="A39" s="164"/>
      <c r="B39" s="166"/>
      <c r="C39" s="122"/>
      <c r="D39" s="13"/>
      <c r="E39" s="13" t="s">
        <v>573</v>
      </c>
      <c r="F39" s="13"/>
      <c r="G39" s="13"/>
      <c r="H39" s="13"/>
      <c r="I39" s="13"/>
      <c r="J39" s="13"/>
      <c r="K39" s="13"/>
      <c r="L39" s="13"/>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7"/>
      <c r="AK39" s="127"/>
      <c r="AP39" s="122"/>
      <c r="AQ39" s="13"/>
      <c r="AR39" s="13" t="s">
        <v>573</v>
      </c>
      <c r="AS39" s="13"/>
      <c r="AT39" s="13"/>
      <c r="AU39" s="13"/>
      <c r="AV39" s="13"/>
      <c r="AW39" s="13"/>
      <c r="AX39" s="13"/>
      <c r="AY39" s="13"/>
      <c r="AZ39" s="375">
        <f>IF(AND(M39="",'確認別紙'!L39=""),"",IF(M39="",'確認別紙'!L39,M39))</f>
      </c>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7"/>
      <c r="BX39" s="127"/>
      <c r="CJ39" s="4"/>
    </row>
    <row r="40" spans="1:88" s="8" customFormat="1" ht="30" customHeight="1">
      <c r="A40" s="164"/>
      <c r="B40" s="166"/>
      <c r="C40" s="122"/>
      <c r="D40" s="13"/>
      <c r="E40" s="13" t="s">
        <v>7</v>
      </c>
      <c r="F40" s="13"/>
      <c r="G40" s="13"/>
      <c r="H40" s="13"/>
      <c r="I40" s="13"/>
      <c r="J40" s="13"/>
      <c r="K40" s="13"/>
      <c r="L40" s="13"/>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7"/>
      <c r="AK40" s="127"/>
      <c r="AP40" s="122"/>
      <c r="AQ40" s="13"/>
      <c r="AR40" s="13" t="s">
        <v>7</v>
      </c>
      <c r="AS40" s="13"/>
      <c r="AT40" s="13"/>
      <c r="AU40" s="13"/>
      <c r="AV40" s="13"/>
      <c r="AW40" s="13"/>
      <c r="AX40" s="13"/>
      <c r="AY40" s="13"/>
      <c r="AZ40" s="339">
        <f>IF(AND(M40="",'確認別紙'!L40=""),"",IF(M40="",'確認別紙'!L40,M40))</f>
      </c>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7"/>
      <c r="BX40" s="127"/>
      <c r="CJ40" s="4"/>
    </row>
    <row r="41" spans="1:88" s="8" customFormat="1" ht="30" customHeight="1">
      <c r="A41" s="164"/>
      <c r="B41" s="166"/>
      <c r="C41" s="122"/>
      <c r="D41" s="13"/>
      <c r="E41" s="13" t="s">
        <v>8</v>
      </c>
      <c r="F41" s="13"/>
      <c r="G41" s="13"/>
      <c r="H41" s="13"/>
      <c r="I41" s="13"/>
      <c r="J41" s="13"/>
      <c r="K41" s="13"/>
      <c r="L41" s="13"/>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7"/>
      <c r="AK41" s="127"/>
      <c r="AP41" s="122"/>
      <c r="AQ41" s="13"/>
      <c r="AR41" s="13" t="s">
        <v>8</v>
      </c>
      <c r="AS41" s="13"/>
      <c r="AT41" s="13"/>
      <c r="AU41" s="13"/>
      <c r="AV41" s="13"/>
      <c r="AW41" s="13"/>
      <c r="AX41" s="13"/>
      <c r="AY41" s="13"/>
      <c r="AZ41" s="527">
        <f>IF(AND(M41="",'確認別紙'!L41=""),"",IF(M41="",'確認別紙'!L41,M41))</f>
      </c>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7"/>
      <c r="BX41" s="127"/>
      <c r="CJ41" s="4"/>
    </row>
    <row r="42" spans="1:88" s="8" customFormat="1" ht="10.5" customHeight="1">
      <c r="A42" s="164"/>
      <c r="B42" s="166"/>
      <c r="C42" s="122"/>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60"/>
      <c r="AJ42" s="7"/>
      <c r="AK42" s="127"/>
      <c r="AP42" s="122"/>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60"/>
      <c r="BW42" s="7"/>
      <c r="BX42" s="127"/>
      <c r="CJ42" s="4"/>
    </row>
    <row r="43" spans="1:88" s="8" customFormat="1" ht="10.5" customHeight="1">
      <c r="A43" s="164"/>
      <c r="B43" s="166"/>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61"/>
      <c r="AJ43" s="7"/>
      <c r="AK43" s="127"/>
      <c r="AP43" s="122"/>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61"/>
      <c r="BW43" s="7"/>
      <c r="BX43" s="127"/>
      <c r="CJ43" s="4"/>
    </row>
    <row r="44" spans="1:88" s="8" customFormat="1" ht="30" customHeight="1">
      <c r="A44" s="164"/>
      <c r="B44" s="166"/>
      <c r="C44" s="122"/>
      <c r="D44" s="13" t="s">
        <v>31</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7"/>
      <c r="AJ44" s="7"/>
      <c r="AK44" s="127"/>
      <c r="AP44" s="122"/>
      <c r="AQ44" s="13" t="s">
        <v>31</v>
      </c>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7"/>
      <c r="BW44" s="7"/>
      <c r="BX44" s="127"/>
      <c r="CJ44" s="4"/>
    </row>
    <row r="45" spans="1:88" s="8" customFormat="1" ht="30" customHeight="1">
      <c r="A45" s="164"/>
      <c r="B45" s="166"/>
      <c r="C45" s="122"/>
      <c r="D45" s="13"/>
      <c r="E45" s="13" t="s">
        <v>5</v>
      </c>
      <c r="F45" s="13"/>
      <c r="G45" s="13"/>
      <c r="H45" s="13"/>
      <c r="I45" s="13"/>
      <c r="J45" s="13"/>
      <c r="K45" s="13"/>
      <c r="L45" s="13"/>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7"/>
      <c r="AK45" s="127"/>
      <c r="AP45" s="122"/>
      <c r="AQ45" s="13"/>
      <c r="AR45" s="13" t="s">
        <v>5</v>
      </c>
      <c r="AS45" s="13"/>
      <c r="AT45" s="13"/>
      <c r="AU45" s="13"/>
      <c r="AV45" s="13"/>
      <c r="AW45" s="13"/>
      <c r="AX45" s="13"/>
      <c r="AY45" s="13"/>
      <c r="AZ45" s="369">
        <f>IF(AND(M45="",'確認別紙'!L45=""),"",IF(M45="",'確認別紙'!L45,M45))</f>
      </c>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7"/>
      <c r="BX45" s="127"/>
      <c r="CJ45" s="4"/>
    </row>
    <row r="46" spans="1:88" s="8" customFormat="1" ht="30" customHeight="1">
      <c r="A46" s="164"/>
      <c r="B46" s="166"/>
      <c r="C46" s="122"/>
      <c r="D46" s="13"/>
      <c r="E46" s="13" t="s">
        <v>6</v>
      </c>
      <c r="F46" s="13"/>
      <c r="G46" s="13"/>
      <c r="H46" s="13"/>
      <c r="I46" s="13"/>
      <c r="J46" s="13"/>
      <c r="K46" s="13"/>
      <c r="L46" s="13"/>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7"/>
      <c r="AK46" s="127"/>
      <c r="AP46" s="122"/>
      <c r="AQ46" s="13"/>
      <c r="AR46" s="13" t="s">
        <v>6</v>
      </c>
      <c r="AS46" s="13"/>
      <c r="AT46" s="13"/>
      <c r="AU46" s="13"/>
      <c r="AV46" s="13"/>
      <c r="AW46" s="13"/>
      <c r="AX46" s="13"/>
      <c r="AY46" s="13"/>
      <c r="AZ46" s="339">
        <f>IF(AND(M46="",'確認別紙'!L46=""),"",IF(M46="",'確認別紙'!L46,M46))</f>
      </c>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7"/>
      <c r="BX46" s="127"/>
      <c r="CJ46" s="4"/>
    </row>
    <row r="47" spans="1:88" s="8" customFormat="1" ht="30" customHeight="1">
      <c r="A47" s="164"/>
      <c r="B47" s="166"/>
      <c r="C47" s="122"/>
      <c r="D47" s="13"/>
      <c r="E47" s="13" t="s">
        <v>573</v>
      </c>
      <c r="F47" s="13"/>
      <c r="G47" s="13"/>
      <c r="H47" s="13"/>
      <c r="I47" s="13"/>
      <c r="J47" s="13"/>
      <c r="K47" s="13"/>
      <c r="L47" s="13"/>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7"/>
      <c r="AK47" s="127"/>
      <c r="AP47" s="122"/>
      <c r="AQ47" s="13"/>
      <c r="AR47" s="13" t="s">
        <v>573</v>
      </c>
      <c r="AS47" s="13"/>
      <c r="AT47" s="13"/>
      <c r="AU47" s="13"/>
      <c r="AV47" s="13"/>
      <c r="AW47" s="13"/>
      <c r="AX47" s="13"/>
      <c r="AY47" s="13"/>
      <c r="AZ47" s="375">
        <f>IF(AND(M47="",'確認別紙'!L47=""),"",IF(M47="",'確認別紙'!L47,M47))</f>
      </c>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7"/>
      <c r="BX47" s="127"/>
      <c r="CJ47" s="4"/>
    </row>
    <row r="48" spans="1:88" s="8" customFormat="1" ht="30" customHeight="1">
      <c r="A48" s="164"/>
      <c r="B48" s="166"/>
      <c r="C48" s="122"/>
      <c r="D48" s="13"/>
      <c r="E48" s="13" t="s">
        <v>7</v>
      </c>
      <c r="F48" s="13"/>
      <c r="G48" s="13"/>
      <c r="H48" s="13"/>
      <c r="I48" s="13"/>
      <c r="J48" s="13"/>
      <c r="K48" s="13"/>
      <c r="L48" s="13"/>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7"/>
      <c r="AK48" s="127"/>
      <c r="AP48" s="122"/>
      <c r="AQ48" s="13"/>
      <c r="AR48" s="13" t="s">
        <v>7</v>
      </c>
      <c r="AS48" s="13"/>
      <c r="AT48" s="13"/>
      <c r="AU48" s="13"/>
      <c r="AV48" s="13"/>
      <c r="AW48" s="13"/>
      <c r="AX48" s="13"/>
      <c r="AY48" s="13"/>
      <c r="AZ48" s="339">
        <f>IF(AND(M48="",'確認別紙'!L48=""),"",IF(M48="",'確認別紙'!L48,M48))</f>
      </c>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7"/>
      <c r="BX48" s="127"/>
      <c r="CJ48" s="4"/>
    </row>
    <row r="49" spans="1:88" s="8" customFormat="1" ht="30" customHeight="1">
      <c r="A49" s="164"/>
      <c r="B49" s="166"/>
      <c r="C49" s="122"/>
      <c r="D49" s="13"/>
      <c r="E49" s="13" t="s">
        <v>8</v>
      </c>
      <c r="F49" s="13"/>
      <c r="G49" s="13"/>
      <c r="H49" s="13"/>
      <c r="I49" s="13"/>
      <c r="J49" s="13"/>
      <c r="K49" s="13"/>
      <c r="L49" s="13"/>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7"/>
      <c r="AK49" s="127"/>
      <c r="AP49" s="122"/>
      <c r="AQ49" s="13"/>
      <c r="AR49" s="13" t="s">
        <v>8</v>
      </c>
      <c r="AS49" s="13"/>
      <c r="AT49" s="13"/>
      <c r="AU49" s="13"/>
      <c r="AV49" s="13"/>
      <c r="AW49" s="13"/>
      <c r="AX49" s="13"/>
      <c r="AY49" s="13"/>
      <c r="AZ49" s="527">
        <f>IF(AND(M49="",'確認別紙'!L49=""),"",IF(M49="",'確認別紙'!L49,M49))</f>
      </c>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7"/>
      <c r="BX49" s="127"/>
      <c r="CJ49" s="4"/>
    </row>
    <row r="50" spans="1:88" s="8" customFormat="1" ht="10.5" customHeight="1">
      <c r="A50" s="164"/>
      <c r="B50" s="166"/>
      <c r="C50" s="122"/>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60"/>
      <c r="AJ50" s="7"/>
      <c r="AK50" s="127"/>
      <c r="AP50" s="122"/>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60"/>
      <c r="BW50" s="7"/>
      <c r="BX50" s="127"/>
      <c r="CJ50" s="4"/>
    </row>
    <row r="51" spans="1:88" s="8" customFormat="1" ht="10.5" customHeight="1">
      <c r="A51" s="164"/>
      <c r="B51" s="166"/>
      <c r="C51" s="122"/>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61"/>
      <c r="AJ51" s="7"/>
      <c r="AK51" s="127"/>
      <c r="AP51" s="122"/>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61"/>
      <c r="BW51" s="7"/>
      <c r="BX51" s="127"/>
      <c r="CJ51" s="4"/>
    </row>
    <row r="52" spans="1:88" s="8" customFormat="1" ht="30" customHeight="1">
      <c r="A52" s="164"/>
      <c r="B52" s="166"/>
      <c r="C52" s="122"/>
      <c r="D52" s="13" t="s">
        <v>31</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7"/>
      <c r="AJ52" s="7"/>
      <c r="AK52" s="127"/>
      <c r="AP52" s="122"/>
      <c r="AQ52" s="13" t="s">
        <v>31</v>
      </c>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7"/>
      <c r="BW52" s="7"/>
      <c r="BX52" s="127"/>
      <c r="CJ52" s="4"/>
    </row>
    <row r="53" spans="1:88" s="8" customFormat="1" ht="30" customHeight="1">
      <c r="A53" s="164"/>
      <c r="B53" s="166"/>
      <c r="C53" s="122"/>
      <c r="D53" s="13"/>
      <c r="E53" s="13" t="s">
        <v>5</v>
      </c>
      <c r="F53" s="13"/>
      <c r="G53" s="13"/>
      <c r="H53" s="13"/>
      <c r="I53" s="13"/>
      <c r="J53" s="13"/>
      <c r="K53" s="13"/>
      <c r="L53" s="13"/>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7"/>
      <c r="AK53" s="127"/>
      <c r="AP53" s="122"/>
      <c r="AQ53" s="13"/>
      <c r="AR53" s="13" t="s">
        <v>5</v>
      </c>
      <c r="AS53" s="13"/>
      <c r="AT53" s="13"/>
      <c r="AU53" s="13"/>
      <c r="AV53" s="13"/>
      <c r="AW53" s="13"/>
      <c r="AX53" s="13"/>
      <c r="AY53" s="13"/>
      <c r="AZ53" s="369">
        <f>IF(AND(M53="",'確認別紙'!L53=""),"",IF(M53="",'確認別紙'!L53,M53))</f>
      </c>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7"/>
      <c r="BX53" s="127"/>
      <c r="CJ53" s="4"/>
    </row>
    <row r="54" spans="1:88" s="8" customFormat="1" ht="30" customHeight="1">
      <c r="A54" s="164"/>
      <c r="B54" s="166"/>
      <c r="C54" s="122"/>
      <c r="D54" s="13"/>
      <c r="E54" s="13" t="s">
        <v>6</v>
      </c>
      <c r="F54" s="13"/>
      <c r="G54" s="13"/>
      <c r="H54" s="13"/>
      <c r="I54" s="13"/>
      <c r="J54" s="13"/>
      <c r="K54" s="13"/>
      <c r="L54" s="13"/>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7"/>
      <c r="AK54" s="127"/>
      <c r="AP54" s="122"/>
      <c r="AQ54" s="13"/>
      <c r="AR54" s="13" t="s">
        <v>6</v>
      </c>
      <c r="AS54" s="13"/>
      <c r="AT54" s="13"/>
      <c r="AU54" s="13"/>
      <c r="AV54" s="13"/>
      <c r="AW54" s="13"/>
      <c r="AX54" s="13"/>
      <c r="AY54" s="13"/>
      <c r="AZ54" s="339">
        <f>IF(AND(M54="",'確認別紙'!L54=""),"",IF(M54="",'確認別紙'!L54,M54))</f>
      </c>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7"/>
      <c r="BX54" s="127"/>
      <c r="CJ54" s="4"/>
    </row>
    <row r="55" spans="1:88" s="8" customFormat="1" ht="30" customHeight="1">
      <c r="A55" s="164"/>
      <c r="B55" s="166"/>
      <c r="C55" s="122"/>
      <c r="D55" s="13"/>
      <c r="E55" s="13" t="s">
        <v>573</v>
      </c>
      <c r="F55" s="13"/>
      <c r="G55" s="13"/>
      <c r="H55" s="13"/>
      <c r="I55" s="13"/>
      <c r="J55" s="13"/>
      <c r="K55" s="13"/>
      <c r="L55" s="13"/>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7"/>
      <c r="AK55" s="127"/>
      <c r="AP55" s="122"/>
      <c r="AQ55" s="13"/>
      <c r="AR55" s="13" t="s">
        <v>573</v>
      </c>
      <c r="AS55" s="13"/>
      <c r="AT55" s="13"/>
      <c r="AU55" s="13"/>
      <c r="AV55" s="13"/>
      <c r="AW55" s="13"/>
      <c r="AX55" s="13"/>
      <c r="AY55" s="13"/>
      <c r="AZ55" s="375">
        <f>IF(AND(M55="",'確認別紙'!L55=""),"",IF(M55="",'確認別紙'!L55,M55))</f>
      </c>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7"/>
      <c r="BX55" s="127"/>
      <c r="CJ55" s="4"/>
    </row>
    <row r="56" spans="1:88" s="8" customFormat="1" ht="30" customHeight="1">
      <c r="A56" s="164"/>
      <c r="B56" s="166"/>
      <c r="C56" s="122"/>
      <c r="D56" s="13"/>
      <c r="E56" s="13" t="s">
        <v>7</v>
      </c>
      <c r="F56" s="13"/>
      <c r="G56" s="13"/>
      <c r="H56" s="13"/>
      <c r="I56" s="13"/>
      <c r="J56" s="13"/>
      <c r="K56" s="13"/>
      <c r="L56" s="13"/>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7"/>
      <c r="AK56" s="127"/>
      <c r="AP56" s="122"/>
      <c r="AQ56" s="13"/>
      <c r="AR56" s="13" t="s">
        <v>7</v>
      </c>
      <c r="AS56" s="13"/>
      <c r="AT56" s="13"/>
      <c r="AU56" s="13"/>
      <c r="AV56" s="13"/>
      <c r="AW56" s="13"/>
      <c r="AX56" s="13"/>
      <c r="AY56" s="13"/>
      <c r="AZ56" s="339">
        <f>IF(AND(M56="",'確認別紙'!L56=""),"",IF(M56="",'確認別紙'!L56,M56))</f>
      </c>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7"/>
      <c r="BX56" s="127"/>
      <c r="CJ56" s="4"/>
    </row>
    <row r="57" spans="1:88" s="8" customFormat="1" ht="30" customHeight="1">
      <c r="A57" s="164"/>
      <c r="B57" s="166"/>
      <c r="C57" s="122"/>
      <c r="D57" s="13"/>
      <c r="E57" s="13" t="s">
        <v>8</v>
      </c>
      <c r="F57" s="13"/>
      <c r="G57" s="13"/>
      <c r="H57" s="13"/>
      <c r="I57" s="13"/>
      <c r="J57" s="13"/>
      <c r="K57" s="13"/>
      <c r="L57" s="13"/>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7"/>
      <c r="AK57" s="127"/>
      <c r="AP57" s="122"/>
      <c r="AQ57" s="13"/>
      <c r="AR57" s="13" t="s">
        <v>8</v>
      </c>
      <c r="AS57" s="13"/>
      <c r="AT57" s="13"/>
      <c r="AU57" s="13"/>
      <c r="AV57" s="13"/>
      <c r="AW57" s="13"/>
      <c r="AX57" s="13"/>
      <c r="AY57" s="13"/>
      <c r="AZ57" s="527">
        <f>IF(AND(M57="",'確認別紙'!L57=""),"",IF(M57="",'確認別紙'!L57,M57))</f>
      </c>
      <c r="BA57" s="527"/>
      <c r="BB57" s="527"/>
      <c r="BC57" s="527"/>
      <c r="BD57" s="527"/>
      <c r="BE57" s="527"/>
      <c r="BF57" s="527"/>
      <c r="BG57" s="527"/>
      <c r="BH57" s="527"/>
      <c r="BI57" s="527"/>
      <c r="BJ57" s="527"/>
      <c r="BK57" s="527"/>
      <c r="BL57" s="527"/>
      <c r="BM57" s="527"/>
      <c r="BN57" s="527"/>
      <c r="BO57" s="527"/>
      <c r="BP57" s="527"/>
      <c r="BQ57" s="527"/>
      <c r="BR57" s="527"/>
      <c r="BS57" s="527"/>
      <c r="BT57" s="527"/>
      <c r="BU57" s="527"/>
      <c r="BV57" s="527"/>
      <c r="BW57" s="7"/>
      <c r="BX57" s="127"/>
      <c r="CJ57" s="4"/>
    </row>
    <row r="58" spans="1:88" s="8" customFormat="1" ht="10.5" customHeight="1">
      <c r="A58" s="164"/>
      <c r="B58" s="166"/>
      <c r="C58" s="122"/>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60"/>
      <c r="AJ58" s="7"/>
      <c r="AK58" s="127"/>
      <c r="AP58" s="122"/>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60"/>
      <c r="BW58" s="7"/>
      <c r="BX58" s="127"/>
      <c r="CJ58" s="4"/>
    </row>
    <row r="59" spans="1:88" s="8" customFormat="1" ht="10.5" customHeight="1">
      <c r="A59" s="164"/>
      <c r="B59" s="166"/>
      <c r="C59" s="122"/>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61"/>
      <c r="AJ59" s="7"/>
      <c r="AK59" s="127"/>
      <c r="AP59" s="122"/>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61"/>
      <c r="BW59" s="7"/>
      <c r="BX59" s="127"/>
      <c r="CJ59" s="4"/>
    </row>
    <row r="60" spans="1:88" s="8" customFormat="1" ht="30" customHeight="1">
      <c r="A60" s="164"/>
      <c r="B60" s="166"/>
      <c r="C60" s="122"/>
      <c r="D60" s="13" t="s">
        <v>31</v>
      </c>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7"/>
      <c r="AJ60" s="7"/>
      <c r="AK60" s="127"/>
      <c r="AP60" s="122"/>
      <c r="AQ60" s="13" t="s">
        <v>31</v>
      </c>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7"/>
      <c r="BW60" s="7"/>
      <c r="BX60" s="127"/>
      <c r="CJ60" s="4"/>
    </row>
    <row r="61" spans="1:88" s="8" customFormat="1" ht="30" customHeight="1">
      <c r="A61" s="164"/>
      <c r="B61" s="166"/>
      <c r="C61" s="122"/>
      <c r="D61" s="13"/>
      <c r="E61" s="13" t="s">
        <v>5</v>
      </c>
      <c r="F61" s="13"/>
      <c r="G61" s="13"/>
      <c r="H61" s="13"/>
      <c r="I61" s="13"/>
      <c r="J61" s="13"/>
      <c r="K61" s="13"/>
      <c r="L61" s="13"/>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7"/>
      <c r="AK61" s="127"/>
      <c r="AP61" s="122"/>
      <c r="AQ61" s="13"/>
      <c r="AR61" s="13" t="s">
        <v>5</v>
      </c>
      <c r="AS61" s="13"/>
      <c r="AT61" s="13"/>
      <c r="AU61" s="13"/>
      <c r="AV61" s="13"/>
      <c r="AW61" s="13"/>
      <c r="AX61" s="13"/>
      <c r="AY61" s="13"/>
      <c r="AZ61" s="369">
        <f>IF(AND(M61="",'確認別紙'!L61=""),"",IF(M61="",'確認別紙'!L61,M61))</f>
      </c>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7"/>
      <c r="BX61" s="127"/>
      <c r="CJ61" s="4"/>
    </row>
    <row r="62" spans="1:88" s="8" customFormat="1" ht="30" customHeight="1">
      <c r="A62" s="164"/>
      <c r="B62" s="166"/>
      <c r="C62" s="122"/>
      <c r="D62" s="13"/>
      <c r="E62" s="13" t="s">
        <v>6</v>
      </c>
      <c r="F62" s="13"/>
      <c r="G62" s="13"/>
      <c r="H62" s="13"/>
      <c r="I62" s="13"/>
      <c r="J62" s="13"/>
      <c r="K62" s="13"/>
      <c r="L62" s="13"/>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7"/>
      <c r="AK62" s="127"/>
      <c r="AP62" s="122"/>
      <c r="AQ62" s="13"/>
      <c r="AR62" s="13" t="s">
        <v>6</v>
      </c>
      <c r="AS62" s="13"/>
      <c r="AT62" s="13"/>
      <c r="AU62" s="13"/>
      <c r="AV62" s="13"/>
      <c r="AW62" s="13"/>
      <c r="AX62" s="13"/>
      <c r="AY62" s="13"/>
      <c r="AZ62" s="339">
        <f>IF(AND(M62="",'確認別紙'!L62=""),"",IF(M62="",'確認別紙'!L62,M62))</f>
      </c>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7"/>
      <c r="BX62" s="127"/>
      <c r="CJ62" s="4"/>
    </row>
    <row r="63" spans="1:88" s="8" customFormat="1" ht="30" customHeight="1">
      <c r="A63" s="164"/>
      <c r="B63" s="166"/>
      <c r="C63" s="122"/>
      <c r="D63" s="13"/>
      <c r="E63" s="13" t="s">
        <v>573</v>
      </c>
      <c r="F63" s="13"/>
      <c r="G63" s="13"/>
      <c r="H63" s="13"/>
      <c r="I63" s="13"/>
      <c r="J63" s="13"/>
      <c r="K63" s="13"/>
      <c r="L63" s="13"/>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7"/>
      <c r="AK63" s="127"/>
      <c r="AP63" s="122"/>
      <c r="AQ63" s="13"/>
      <c r="AR63" s="13" t="s">
        <v>573</v>
      </c>
      <c r="AS63" s="13"/>
      <c r="AT63" s="13"/>
      <c r="AU63" s="13"/>
      <c r="AV63" s="13"/>
      <c r="AW63" s="13"/>
      <c r="AX63" s="13"/>
      <c r="AY63" s="13"/>
      <c r="AZ63" s="375">
        <f>IF(AND(M63="",'確認別紙'!L63=""),"",IF(M63="",'確認別紙'!L63,M63))</f>
      </c>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7"/>
      <c r="BX63" s="127"/>
      <c r="CJ63" s="4"/>
    </row>
    <row r="64" spans="1:88" s="8" customFormat="1" ht="30" customHeight="1">
      <c r="A64" s="164"/>
      <c r="B64" s="166"/>
      <c r="C64" s="122"/>
      <c r="D64" s="13"/>
      <c r="E64" s="13" t="s">
        <v>7</v>
      </c>
      <c r="F64" s="13"/>
      <c r="G64" s="13"/>
      <c r="H64" s="13"/>
      <c r="I64" s="13"/>
      <c r="J64" s="13"/>
      <c r="K64" s="13"/>
      <c r="L64" s="13"/>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7"/>
      <c r="AK64" s="127"/>
      <c r="AP64" s="122"/>
      <c r="AQ64" s="13"/>
      <c r="AR64" s="13" t="s">
        <v>7</v>
      </c>
      <c r="AS64" s="13"/>
      <c r="AT64" s="13"/>
      <c r="AU64" s="13"/>
      <c r="AV64" s="13"/>
      <c r="AW64" s="13"/>
      <c r="AX64" s="13"/>
      <c r="AY64" s="13"/>
      <c r="AZ64" s="339">
        <f>IF(AND(M64="",'確認別紙'!L64=""),"",IF(M64="",'確認別紙'!L64,M64))</f>
      </c>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7"/>
      <c r="BX64" s="127"/>
      <c r="CJ64" s="4"/>
    </row>
    <row r="65" spans="1:88" s="8" customFormat="1" ht="30" customHeight="1">
      <c r="A65" s="164"/>
      <c r="B65" s="166"/>
      <c r="C65" s="122"/>
      <c r="D65" s="13"/>
      <c r="E65" s="13" t="s">
        <v>8</v>
      </c>
      <c r="F65" s="13"/>
      <c r="G65" s="13"/>
      <c r="H65" s="13"/>
      <c r="I65" s="13"/>
      <c r="J65" s="13"/>
      <c r="K65" s="13"/>
      <c r="L65" s="13"/>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7"/>
      <c r="AK65" s="127"/>
      <c r="AP65" s="122"/>
      <c r="AQ65" s="13"/>
      <c r="AR65" s="13" t="s">
        <v>8</v>
      </c>
      <c r="AS65" s="13"/>
      <c r="AT65" s="13"/>
      <c r="AU65" s="13"/>
      <c r="AV65" s="13"/>
      <c r="AW65" s="13"/>
      <c r="AX65" s="13"/>
      <c r="AY65" s="13"/>
      <c r="AZ65" s="527">
        <f>IF(AND(M65="",'確認別紙'!L65=""),"",IF(M65="",'確認別紙'!L65,M65))</f>
      </c>
      <c r="BA65" s="527"/>
      <c r="BB65" s="527"/>
      <c r="BC65" s="527"/>
      <c r="BD65" s="527"/>
      <c r="BE65" s="527"/>
      <c r="BF65" s="527"/>
      <c r="BG65" s="527"/>
      <c r="BH65" s="527"/>
      <c r="BI65" s="527"/>
      <c r="BJ65" s="527"/>
      <c r="BK65" s="527"/>
      <c r="BL65" s="527"/>
      <c r="BM65" s="527"/>
      <c r="BN65" s="527"/>
      <c r="BO65" s="527"/>
      <c r="BP65" s="527"/>
      <c r="BQ65" s="527"/>
      <c r="BR65" s="527"/>
      <c r="BS65" s="527"/>
      <c r="BT65" s="527"/>
      <c r="BU65" s="527"/>
      <c r="BV65" s="527"/>
      <c r="BW65" s="7"/>
      <c r="BX65" s="127"/>
      <c r="CJ65" s="4"/>
    </row>
    <row r="66" spans="1:88" s="8" customFormat="1" ht="10.5" customHeight="1">
      <c r="A66" s="164"/>
      <c r="B66" s="166"/>
      <c r="C66" s="122"/>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60"/>
      <c r="AJ66" s="7"/>
      <c r="AK66" s="127"/>
      <c r="AP66" s="122"/>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60"/>
      <c r="BW66" s="7"/>
      <c r="BX66" s="127"/>
      <c r="CJ66" s="4"/>
    </row>
    <row r="67" spans="1:88" s="8" customFormat="1" ht="10.5" customHeight="1">
      <c r="A67" s="164"/>
      <c r="B67" s="166"/>
      <c r="C67" s="122"/>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61"/>
      <c r="AJ67" s="7"/>
      <c r="AK67" s="127"/>
      <c r="AP67" s="122"/>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61"/>
      <c r="BW67" s="7"/>
      <c r="BX67" s="127"/>
      <c r="CJ67" s="4"/>
    </row>
    <row r="68" spans="1:88" s="8" customFormat="1" ht="30" customHeight="1">
      <c r="A68" s="164"/>
      <c r="B68" s="166"/>
      <c r="C68" s="122"/>
      <c r="D68" s="13" t="s">
        <v>31</v>
      </c>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7"/>
      <c r="AJ68" s="7"/>
      <c r="AK68" s="127"/>
      <c r="AP68" s="122"/>
      <c r="AQ68" s="13" t="s">
        <v>31</v>
      </c>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7"/>
      <c r="BW68" s="7"/>
      <c r="BX68" s="127"/>
      <c r="CJ68" s="4"/>
    </row>
    <row r="69" spans="1:88" s="8" customFormat="1" ht="30" customHeight="1">
      <c r="A69" s="164"/>
      <c r="B69" s="166"/>
      <c r="C69" s="122"/>
      <c r="D69" s="13"/>
      <c r="E69" s="13" t="s">
        <v>5</v>
      </c>
      <c r="F69" s="13"/>
      <c r="G69" s="13"/>
      <c r="H69" s="13"/>
      <c r="I69" s="13"/>
      <c r="J69" s="13"/>
      <c r="K69" s="13"/>
      <c r="L69" s="13"/>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7"/>
      <c r="AK69" s="127"/>
      <c r="AP69" s="122"/>
      <c r="AQ69" s="13"/>
      <c r="AR69" s="13" t="s">
        <v>5</v>
      </c>
      <c r="AS69" s="13"/>
      <c r="AT69" s="13"/>
      <c r="AU69" s="13"/>
      <c r="AV69" s="13"/>
      <c r="AW69" s="13"/>
      <c r="AX69" s="13"/>
      <c r="AY69" s="13"/>
      <c r="AZ69" s="369">
        <f>IF(AND(M69="",'確認別紙'!L69=""),"",IF(M69="",'確認別紙'!L69,M69))</f>
      </c>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7"/>
      <c r="BX69" s="127"/>
      <c r="CJ69" s="4"/>
    </row>
    <row r="70" spans="1:88" s="8" customFormat="1" ht="30" customHeight="1">
      <c r="A70" s="164"/>
      <c r="B70" s="166"/>
      <c r="C70" s="122"/>
      <c r="D70" s="13"/>
      <c r="E70" s="13" t="s">
        <v>6</v>
      </c>
      <c r="F70" s="13"/>
      <c r="G70" s="13"/>
      <c r="H70" s="13"/>
      <c r="I70" s="13"/>
      <c r="J70" s="13"/>
      <c r="K70" s="13"/>
      <c r="L70" s="13"/>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7"/>
      <c r="AK70" s="127"/>
      <c r="AP70" s="122"/>
      <c r="AQ70" s="13"/>
      <c r="AR70" s="13" t="s">
        <v>6</v>
      </c>
      <c r="AS70" s="13"/>
      <c r="AT70" s="13"/>
      <c r="AU70" s="13"/>
      <c r="AV70" s="13"/>
      <c r="AW70" s="13"/>
      <c r="AX70" s="13"/>
      <c r="AY70" s="13"/>
      <c r="AZ70" s="339">
        <f>IF(AND(M70="",'確認別紙'!L70=""),"",IF(M70="",'確認別紙'!L70,M70))</f>
      </c>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7"/>
      <c r="BX70" s="127"/>
      <c r="CJ70" s="4"/>
    </row>
    <row r="71" spans="1:88" s="8" customFormat="1" ht="30" customHeight="1">
      <c r="A71" s="164"/>
      <c r="B71" s="166"/>
      <c r="C71" s="122"/>
      <c r="D71" s="13"/>
      <c r="E71" s="13" t="s">
        <v>573</v>
      </c>
      <c r="F71" s="13"/>
      <c r="G71" s="13"/>
      <c r="H71" s="13"/>
      <c r="I71" s="13"/>
      <c r="J71" s="13"/>
      <c r="K71" s="13"/>
      <c r="L71" s="13"/>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7"/>
      <c r="AK71" s="127"/>
      <c r="AP71" s="122"/>
      <c r="AQ71" s="13"/>
      <c r="AR71" s="13" t="s">
        <v>573</v>
      </c>
      <c r="AS71" s="13"/>
      <c r="AT71" s="13"/>
      <c r="AU71" s="13"/>
      <c r="AV71" s="13"/>
      <c r="AW71" s="13"/>
      <c r="AX71" s="13"/>
      <c r="AY71" s="13"/>
      <c r="AZ71" s="375">
        <f>IF(AND(M71="",'確認別紙'!L71=""),"",IF(M71="",'確認別紙'!L71,M71))</f>
      </c>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7"/>
      <c r="BX71" s="127"/>
      <c r="CJ71" s="4"/>
    </row>
    <row r="72" spans="1:88" s="8" customFormat="1" ht="30" customHeight="1">
      <c r="A72" s="164"/>
      <c r="B72" s="166"/>
      <c r="C72" s="122"/>
      <c r="D72" s="13"/>
      <c r="E72" s="13" t="s">
        <v>7</v>
      </c>
      <c r="F72" s="13"/>
      <c r="G72" s="13"/>
      <c r="H72" s="13"/>
      <c r="I72" s="13"/>
      <c r="J72" s="13"/>
      <c r="K72" s="13"/>
      <c r="L72" s="13"/>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7"/>
      <c r="AK72" s="127"/>
      <c r="AP72" s="122"/>
      <c r="AQ72" s="13"/>
      <c r="AR72" s="13" t="s">
        <v>7</v>
      </c>
      <c r="AS72" s="13"/>
      <c r="AT72" s="13"/>
      <c r="AU72" s="13"/>
      <c r="AV72" s="13"/>
      <c r="AW72" s="13"/>
      <c r="AX72" s="13"/>
      <c r="AY72" s="13"/>
      <c r="AZ72" s="339">
        <f>IF(AND(M72="",'確認別紙'!L72=""),"",IF(M72="",'確認別紙'!L72,M72))</f>
      </c>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7"/>
      <c r="BX72" s="127"/>
      <c r="CJ72" s="4"/>
    </row>
    <row r="73" spans="1:88" s="8" customFormat="1" ht="30" customHeight="1">
      <c r="A73" s="164"/>
      <c r="B73" s="166"/>
      <c r="C73" s="122"/>
      <c r="D73" s="13"/>
      <c r="E73" s="13" t="s">
        <v>8</v>
      </c>
      <c r="F73" s="13"/>
      <c r="G73" s="13"/>
      <c r="H73" s="13"/>
      <c r="I73" s="13"/>
      <c r="J73" s="13"/>
      <c r="K73" s="13"/>
      <c r="L73" s="13"/>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7"/>
      <c r="AK73" s="127"/>
      <c r="AP73" s="122"/>
      <c r="AQ73" s="13"/>
      <c r="AR73" s="13" t="s">
        <v>8</v>
      </c>
      <c r="AS73" s="13"/>
      <c r="AT73" s="13"/>
      <c r="AU73" s="13"/>
      <c r="AV73" s="13"/>
      <c r="AW73" s="13"/>
      <c r="AX73" s="13"/>
      <c r="AY73" s="13"/>
      <c r="AZ73" s="527">
        <f>IF(AND(M73="",'確認別紙'!L73=""),"",IF(M73="",'確認別紙'!L73,M73))</f>
      </c>
      <c r="BA73" s="527"/>
      <c r="BB73" s="527"/>
      <c r="BC73" s="527"/>
      <c r="BD73" s="527"/>
      <c r="BE73" s="527"/>
      <c r="BF73" s="527"/>
      <c r="BG73" s="527"/>
      <c r="BH73" s="527"/>
      <c r="BI73" s="527"/>
      <c r="BJ73" s="527"/>
      <c r="BK73" s="527"/>
      <c r="BL73" s="527"/>
      <c r="BM73" s="527"/>
      <c r="BN73" s="527"/>
      <c r="BO73" s="527"/>
      <c r="BP73" s="527"/>
      <c r="BQ73" s="527"/>
      <c r="BR73" s="527"/>
      <c r="BS73" s="527"/>
      <c r="BT73" s="527"/>
      <c r="BU73" s="527"/>
      <c r="BV73" s="527"/>
      <c r="BW73" s="7"/>
      <c r="BX73" s="127"/>
      <c r="CJ73" s="4"/>
    </row>
    <row r="74" spans="1:88" s="8" customFormat="1" ht="10.5" customHeight="1">
      <c r="A74" s="164"/>
      <c r="B74" s="166"/>
      <c r="C74" s="122"/>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60"/>
      <c r="AJ74" s="7"/>
      <c r="AK74" s="127"/>
      <c r="AP74" s="122"/>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60"/>
      <c r="BW74" s="7"/>
      <c r="BX74" s="127"/>
      <c r="CJ74" s="4"/>
    </row>
    <row r="75" spans="1:88" s="8" customFormat="1" ht="10.5" customHeight="1">
      <c r="A75" s="164"/>
      <c r="B75" s="166"/>
      <c r="C75" s="122"/>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61"/>
      <c r="AJ75" s="7"/>
      <c r="AK75" s="127"/>
      <c r="AP75" s="122"/>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61"/>
      <c r="BW75" s="7"/>
      <c r="BX75" s="127"/>
      <c r="CJ75" s="4"/>
    </row>
    <row r="76" spans="1:88" s="8" customFormat="1" ht="7.5" customHeight="1">
      <c r="A76" s="164"/>
      <c r="B76" s="166"/>
      <c r="C76" s="122"/>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8"/>
      <c r="AK76" s="127"/>
      <c r="AP76" s="122"/>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8"/>
      <c r="BX76" s="127"/>
      <c r="CJ76" s="4"/>
    </row>
    <row r="77" spans="1:87" s="13" customFormat="1" ht="30" customHeight="1">
      <c r="A77" s="168"/>
      <c r="B77" s="168"/>
      <c r="AO77" s="72"/>
      <c r="AP77" s="134"/>
      <c r="AQ77" s="96"/>
      <c r="AR77" s="96"/>
      <c r="BG77" s="6" t="s">
        <v>234</v>
      </c>
      <c r="BV77" s="7"/>
      <c r="BW77" s="7"/>
      <c r="BX77" s="135"/>
      <c r="BY77" s="7"/>
      <c r="BZ77" s="7"/>
      <c r="CA77" s="7"/>
      <c r="CB77" s="7"/>
      <c r="CC77" s="7"/>
      <c r="CD77" s="7"/>
      <c r="CE77" s="7"/>
      <c r="CF77" s="7"/>
      <c r="CG77" s="7"/>
      <c r="CH77" s="7"/>
      <c r="CI77" s="7"/>
    </row>
    <row r="78" spans="2:76" ht="25.5">
      <c r="B78" s="164"/>
      <c r="C78" s="4"/>
      <c r="AI78" s="4"/>
      <c r="AJ78" s="4"/>
      <c r="AK78" s="4"/>
      <c r="AL78" s="4"/>
      <c r="AM78" s="4"/>
      <c r="AN78" s="4"/>
      <c r="AO78" s="215"/>
      <c r="AP78" s="137"/>
      <c r="AQ78" s="13" t="s">
        <v>126</v>
      </c>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7"/>
      <c r="BX78" s="143"/>
    </row>
    <row r="79" spans="2:76" ht="10.5" customHeight="1">
      <c r="B79" s="164"/>
      <c r="C79" s="4"/>
      <c r="AI79" s="4"/>
      <c r="AJ79" s="4"/>
      <c r="AK79" s="4"/>
      <c r="AL79" s="4"/>
      <c r="AM79" s="4"/>
      <c r="AN79" s="4"/>
      <c r="AO79" s="73"/>
      <c r="AP79" s="13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60"/>
      <c r="BX79" s="143"/>
    </row>
    <row r="80" spans="2:76" ht="10.5" customHeight="1">
      <c r="B80" s="164"/>
      <c r="C80" s="4"/>
      <c r="AI80" s="4"/>
      <c r="AJ80" s="4"/>
      <c r="AK80" s="4"/>
      <c r="AL80" s="4"/>
      <c r="AM80" s="4"/>
      <c r="AN80" s="4"/>
      <c r="AO80" s="73"/>
      <c r="AP80" s="137"/>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61"/>
      <c r="BX80" s="143"/>
    </row>
    <row r="81" spans="2:76" ht="30" customHeight="1">
      <c r="B81" s="164"/>
      <c r="C81" s="4"/>
      <c r="AI81" s="4"/>
      <c r="AJ81" s="4"/>
      <c r="AK81" s="4"/>
      <c r="AL81" s="4"/>
      <c r="AM81" s="4"/>
      <c r="AN81" s="4"/>
      <c r="AO81" s="73"/>
      <c r="AP81" s="137"/>
      <c r="AQ81" s="13" t="s">
        <v>31</v>
      </c>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7"/>
      <c r="BX81" s="143"/>
    </row>
    <row r="82" spans="2:76" ht="30" customHeight="1">
      <c r="B82" s="164"/>
      <c r="C82" s="4"/>
      <c r="AI82" s="4"/>
      <c r="AJ82" s="4"/>
      <c r="AK82" s="4"/>
      <c r="AL82" s="4"/>
      <c r="AM82" s="4"/>
      <c r="AN82" s="4"/>
      <c r="AO82" s="73"/>
      <c r="AP82" s="137"/>
      <c r="AQ82" s="13"/>
      <c r="AR82" s="13" t="s">
        <v>5</v>
      </c>
      <c r="AS82" s="13"/>
      <c r="AT82" s="13"/>
      <c r="AU82" s="13"/>
      <c r="AV82" s="13"/>
      <c r="AW82" s="13"/>
      <c r="AX82" s="13"/>
      <c r="AY82" s="13"/>
      <c r="AZ82" s="528">
        <f>IF(AZ13="","",AZ13)</f>
      </c>
      <c r="BA82" s="528"/>
      <c r="BB82" s="528"/>
      <c r="BC82" s="528"/>
      <c r="BD82" s="528"/>
      <c r="BE82" s="528"/>
      <c r="BF82" s="528"/>
      <c r="BG82" s="528"/>
      <c r="BH82" s="528"/>
      <c r="BI82" s="528"/>
      <c r="BJ82" s="528"/>
      <c r="BK82" s="528"/>
      <c r="BL82" s="528"/>
      <c r="BM82" s="528"/>
      <c r="BN82" s="528"/>
      <c r="BO82" s="528"/>
      <c r="BP82" s="528"/>
      <c r="BQ82" s="528"/>
      <c r="BR82" s="528"/>
      <c r="BS82" s="528"/>
      <c r="BT82" s="528"/>
      <c r="BU82" s="528"/>
      <c r="BV82" s="528"/>
      <c r="BX82" s="143"/>
    </row>
    <row r="83" spans="2:76" ht="30" customHeight="1">
      <c r="B83" s="164"/>
      <c r="C83" s="4"/>
      <c r="AI83" s="4"/>
      <c r="AJ83" s="4"/>
      <c r="AK83" s="4"/>
      <c r="AL83" s="4"/>
      <c r="AM83" s="4"/>
      <c r="AN83" s="4"/>
      <c r="AO83" s="73"/>
      <c r="AP83" s="137"/>
      <c r="AQ83" s="13"/>
      <c r="AR83" s="13" t="s">
        <v>6</v>
      </c>
      <c r="AS83" s="13"/>
      <c r="AT83" s="13"/>
      <c r="AU83" s="13"/>
      <c r="AV83" s="13"/>
      <c r="AW83" s="13"/>
      <c r="AX83" s="13"/>
      <c r="AY83" s="13"/>
      <c r="AZ83" s="375">
        <f>IF(AZ14="","",AZ14)</f>
      </c>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X83" s="143"/>
    </row>
    <row r="84" spans="2:76" ht="30" customHeight="1">
      <c r="B84" s="164"/>
      <c r="C84" s="4"/>
      <c r="AI84" s="4"/>
      <c r="AJ84" s="4"/>
      <c r="AK84" s="4"/>
      <c r="AL84" s="4"/>
      <c r="AM84" s="4"/>
      <c r="AN84" s="4"/>
      <c r="AO84" s="73"/>
      <c r="AP84" s="137"/>
      <c r="AQ84" s="13"/>
      <c r="AR84" s="13" t="s">
        <v>573</v>
      </c>
      <c r="AS84" s="13"/>
      <c r="AT84" s="13"/>
      <c r="AU84" s="13"/>
      <c r="AV84" s="13"/>
      <c r="AW84" s="13"/>
      <c r="AX84" s="13"/>
      <c r="AY84" s="13"/>
      <c r="AZ84" s="375">
        <f>IF(AZ15="","",AZ15)</f>
      </c>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X84" s="143"/>
    </row>
    <row r="85" spans="2:76" ht="30" customHeight="1">
      <c r="B85" s="164"/>
      <c r="C85" s="4"/>
      <c r="AI85" s="4"/>
      <c r="AJ85" s="4"/>
      <c r="AK85" s="4"/>
      <c r="AL85" s="4"/>
      <c r="AM85" s="4"/>
      <c r="AN85" s="4"/>
      <c r="AO85" s="73"/>
      <c r="AP85" s="137"/>
      <c r="AQ85" s="13"/>
      <c r="AR85" s="13" t="s">
        <v>7</v>
      </c>
      <c r="AS85" s="13"/>
      <c r="AT85" s="13"/>
      <c r="AU85" s="13"/>
      <c r="AV85" s="13"/>
      <c r="AW85" s="13"/>
      <c r="AX85" s="13"/>
      <c r="AY85" s="13"/>
      <c r="AZ85" s="375">
        <f>IF(AZ16="","",AZ16)</f>
      </c>
      <c r="BA85" s="375"/>
      <c r="BB85" s="375"/>
      <c r="BC85" s="375"/>
      <c r="BD85" s="375"/>
      <c r="BE85" s="375"/>
      <c r="BF85" s="375"/>
      <c r="BG85" s="375"/>
      <c r="BH85" s="375"/>
      <c r="BI85" s="375"/>
      <c r="BJ85" s="375"/>
      <c r="BK85" s="375"/>
      <c r="BL85" s="375"/>
      <c r="BM85" s="375"/>
      <c r="BN85" s="375"/>
      <c r="BO85" s="375"/>
      <c r="BP85" s="375"/>
      <c r="BQ85" s="375"/>
      <c r="BR85" s="375"/>
      <c r="BS85" s="375"/>
      <c r="BT85" s="375"/>
      <c r="BU85" s="375"/>
      <c r="BV85" s="375"/>
      <c r="BX85" s="143"/>
    </row>
    <row r="86" spans="2:76" ht="30" customHeight="1">
      <c r="B86" s="164"/>
      <c r="C86" s="4"/>
      <c r="AI86" s="4"/>
      <c r="AJ86" s="4"/>
      <c r="AK86" s="4"/>
      <c r="AL86" s="4"/>
      <c r="AM86" s="4"/>
      <c r="AN86" s="4"/>
      <c r="AO86" s="73"/>
      <c r="AP86" s="137"/>
      <c r="AQ86" s="13"/>
      <c r="AR86" s="13"/>
      <c r="AS86" s="13"/>
      <c r="AT86" s="13"/>
      <c r="AU86" s="13"/>
      <c r="AV86" s="13"/>
      <c r="AW86" s="13"/>
      <c r="AX86" s="13"/>
      <c r="AY86" s="13"/>
      <c r="AZ86" s="401"/>
      <c r="BA86" s="401"/>
      <c r="BB86" s="401"/>
      <c r="BC86" s="401"/>
      <c r="BD86" s="401"/>
      <c r="BE86" s="401"/>
      <c r="BF86" s="401"/>
      <c r="BG86" s="401"/>
      <c r="BH86" s="401"/>
      <c r="BI86" s="401"/>
      <c r="BJ86" s="401"/>
      <c r="BK86" s="401"/>
      <c r="BL86" s="401"/>
      <c r="BM86" s="401"/>
      <c r="BN86" s="401"/>
      <c r="BO86" s="401"/>
      <c r="BP86" s="401"/>
      <c r="BQ86" s="401"/>
      <c r="BR86" s="401"/>
      <c r="BS86" s="401"/>
      <c r="BT86" s="401"/>
      <c r="BU86" s="401"/>
      <c r="BV86" s="401"/>
      <c r="BX86" s="143"/>
    </row>
    <row r="87" spans="2:76" ht="10.5" customHeight="1">
      <c r="B87" s="164"/>
      <c r="C87" s="4"/>
      <c r="AI87" s="4"/>
      <c r="AJ87" s="4"/>
      <c r="AK87" s="4"/>
      <c r="AL87" s="4"/>
      <c r="AM87" s="4"/>
      <c r="AN87" s="4"/>
      <c r="AO87" s="73"/>
      <c r="AP87" s="13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60"/>
      <c r="BX87" s="143"/>
    </row>
    <row r="88" spans="2:76" ht="10.5" customHeight="1">
      <c r="B88" s="164"/>
      <c r="C88" s="4"/>
      <c r="AI88" s="4"/>
      <c r="AJ88" s="4"/>
      <c r="AK88" s="4"/>
      <c r="AL88" s="4"/>
      <c r="AM88" s="4"/>
      <c r="AN88" s="4"/>
      <c r="AO88" s="73"/>
      <c r="AP88" s="137"/>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61"/>
      <c r="BX88" s="143"/>
    </row>
    <row r="89" spans="2:76" ht="30" customHeight="1">
      <c r="B89" s="164"/>
      <c r="C89" s="4"/>
      <c r="AI89" s="4"/>
      <c r="AJ89" s="4"/>
      <c r="AK89" s="4"/>
      <c r="AL89" s="4"/>
      <c r="AM89" s="4"/>
      <c r="AN89" s="4"/>
      <c r="AO89" s="73"/>
      <c r="AP89" s="137"/>
      <c r="AQ89" s="13" t="s">
        <v>31</v>
      </c>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7"/>
      <c r="BX89" s="143"/>
    </row>
    <row r="90" spans="2:76" ht="30" customHeight="1">
      <c r="B90" s="164"/>
      <c r="C90" s="4"/>
      <c r="AI90" s="4"/>
      <c r="AJ90" s="4"/>
      <c r="AK90" s="4"/>
      <c r="AL90" s="4"/>
      <c r="AM90" s="4"/>
      <c r="AN90" s="4"/>
      <c r="AO90" s="73"/>
      <c r="AP90" s="137"/>
      <c r="AQ90" s="13"/>
      <c r="AR90" s="13" t="s">
        <v>5</v>
      </c>
      <c r="AS90" s="13"/>
      <c r="AT90" s="13"/>
      <c r="AU90" s="13"/>
      <c r="AV90" s="13"/>
      <c r="AW90" s="13"/>
      <c r="AX90" s="13"/>
      <c r="AY90" s="13"/>
      <c r="AZ90" s="528">
        <f>IF(AZ21="","",AZ21)</f>
      </c>
      <c r="BA90" s="528"/>
      <c r="BB90" s="528"/>
      <c r="BC90" s="528"/>
      <c r="BD90" s="528"/>
      <c r="BE90" s="528"/>
      <c r="BF90" s="528"/>
      <c r="BG90" s="528"/>
      <c r="BH90" s="528"/>
      <c r="BI90" s="528"/>
      <c r="BJ90" s="528"/>
      <c r="BK90" s="528"/>
      <c r="BL90" s="528"/>
      <c r="BM90" s="528"/>
      <c r="BN90" s="528"/>
      <c r="BO90" s="528"/>
      <c r="BP90" s="528"/>
      <c r="BQ90" s="528"/>
      <c r="BR90" s="528"/>
      <c r="BS90" s="528"/>
      <c r="BT90" s="528"/>
      <c r="BU90" s="528"/>
      <c r="BV90" s="528"/>
      <c r="BX90" s="143"/>
    </row>
    <row r="91" spans="2:76" ht="30" customHeight="1">
      <c r="B91" s="164"/>
      <c r="C91" s="4"/>
      <c r="AI91" s="4"/>
      <c r="AJ91" s="4"/>
      <c r="AK91" s="4"/>
      <c r="AL91" s="4"/>
      <c r="AM91" s="4"/>
      <c r="AN91" s="4"/>
      <c r="AO91" s="73"/>
      <c r="AP91" s="137"/>
      <c r="AQ91" s="13"/>
      <c r="AR91" s="13" t="s">
        <v>6</v>
      </c>
      <c r="AS91" s="13"/>
      <c r="AT91" s="13"/>
      <c r="AU91" s="13"/>
      <c r="AV91" s="13"/>
      <c r="AW91" s="13"/>
      <c r="AX91" s="13"/>
      <c r="AY91" s="13"/>
      <c r="AZ91" s="375">
        <f>IF(AZ22="","",AZ22)</f>
      </c>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c r="BX91" s="143"/>
    </row>
    <row r="92" spans="2:76" ht="30" customHeight="1">
      <c r="B92" s="164"/>
      <c r="C92" s="4"/>
      <c r="AI92" s="4"/>
      <c r="AJ92" s="4"/>
      <c r="AK92" s="4"/>
      <c r="AL92" s="4"/>
      <c r="AM92" s="4"/>
      <c r="AN92" s="4"/>
      <c r="AO92" s="73"/>
      <c r="AP92" s="137"/>
      <c r="AQ92" s="13"/>
      <c r="AR92" s="13" t="s">
        <v>573</v>
      </c>
      <c r="AS92" s="13"/>
      <c r="AT92" s="13"/>
      <c r="AU92" s="13"/>
      <c r="AV92" s="13"/>
      <c r="AW92" s="13"/>
      <c r="AX92" s="13"/>
      <c r="AY92" s="13"/>
      <c r="AZ92" s="375">
        <f>IF(AZ23="","",AZ23)</f>
      </c>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X92" s="143"/>
    </row>
    <row r="93" spans="2:76" ht="30" customHeight="1">
      <c r="B93" s="164"/>
      <c r="C93" s="4"/>
      <c r="AI93" s="4"/>
      <c r="AJ93" s="4"/>
      <c r="AK93" s="4"/>
      <c r="AL93" s="4"/>
      <c r="AM93" s="4"/>
      <c r="AN93" s="4"/>
      <c r="AO93" s="73"/>
      <c r="AP93" s="137"/>
      <c r="AQ93" s="13"/>
      <c r="AR93" s="13" t="s">
        <v>7</v>
      </c>
      <c r="AS93" s="13"/>
      <c r="AT93" s="13"/>
      <c r="AU93" s="13"/>
      <c r="AV93" s="13"/>
      <c r="AW93" s="13"/>
      <c r="AX93" s="13"/>
      <c r="AY93" s="13"/>
      <c r="AZ93" s="375">
        <f>IF(AZ24="","",AZ24)</f>
      </c>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c r="BX93" s="143"/>
    </row>
    <row r="94" spans="2:76" ht="30" customHeight="1">
      <c r="B94" s="164"/>
      <c r="C94" s="4"/>
      <c r="AI94" s="4"/>
      <c r="AJ94" s="4"/>
      <c r="AK94" s="4"/>
      <c r="AL94" s="4"/>
      <c r="AM94" s="4"/>
      <c r="AN94" s="4"/>
      <c r="AO94" s="73"/>
      <c r="AP94" s="137"/>
      <c r="AQ94" s="13"/>
      <c r="AR94" s="13"/>
      <c r="AS94" s="13"/>
      <c r="AT94" s="13"/>
      <c r="AU94" s="13"/>
      <c r="AV94" s="13"/>
      <c r="AW94" s="13"/>
      <c r="AX94" s="13"/>
      <c r="AY94" s="13"/>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1"/>
      <c r="BV94" s="401"/>
      <c r="BX94" s="143"/>
    </row>
    <row r="95" spans="2:76" ht="10.5" customHeight="1">
      <c r="B95" s="164"/>
      <c r="C95" s="4"/>
      <c r="AI95" s="4"/>
      <c r="AJ95" s="4"/>
      <c r="AK95" s="4"/>
      <c r="AL95" s="4"/>
      <c r="AM95" s="4"/>
      <c r="AN95" s="4"/>
      <c r="AO95" s="73"/>
      <c r="AP95" s="13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60"/>
      <c r="BX95" s="143"/>
    </row>
    <row r="96" spans="2:76" ht="10.5" customHeight="1">
      <c r="B96" s="164"/>
      <c r="C96" s="4"/>
      <c r="AI96" s="4"/>
      <c r="AJ96" s="4"/>
      <c r="AK96" s="4"/>
      <c r="AL96" s="4"/>
      <c r="AM96" s="4"/>
      <c r="AN96" s="4"/>
      <c r="AO96" s="73"/>
      <c r="AP96" s="137"/>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61"/>
      <c r="BX96" s="143"/>
    </row>
    <row r="97" spans="2:76" ht="30" customHeight="1">
      <c r="B97" s="164"/>
      <c r="C97" s="4"/>
      <c r="AI97" s="4"/>
      <c r="AJ97" s="4"/>
      <c r="AK97" s="4"/>
      <c r="AL97" s="4"/>
      <c r="AM97" s="4"/>
      <c r="AN97" s="4"/>
      <c r="AO97" s="73"/>
      <c r="AP97" s="137"/>
      <c r="AQ97" s="13" t="s">
        <v>31</v>
      </c>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7"/>
      <c r="BX97" s="143"/>
    </row>
    <row r="98" spans="2:76" ht="30" customHeight="1">
      <c r="B98" s="164"/>
      <c r="C98" s="4"/>
      <c r="AI98" s="4"/>
      <c r="AJ98" s="4"/>
      <c r="AK98" s="4"/>
      <c r="AL98" s="4"/>
      <c r="AM98" s="4"/>
      <c r="AN98" s="4"/>
      <c r="AO98" s="73"/>
      <c r="AP98" s="137"/>
      <c r="AQ98" s="13"/>
      <c r="AR98" s="13" t="s">
        <v>5</v>
      </c>
      <c r="AS98" s="13"/>
      <c r="AT98" s="13"/>
      <c r="AU98" s="13"/>
      <c r="AV98" s="13"/>
      <c r="AW98" s="13"/>
      <c r="AX98" s="13"/>
      <c r="AY98" s="13"/>
      <c r="AZ98" s="528">
        <f>IF(AZ29="","",AZ29)</f>
      </c>
      <c r="BA98" s="528"/>
      <c r="BB98" s="528"/>
      <c r="BC98" s="528"/>
      <c r="BD98" s="528"/>
      <c r="BE98" s="528"/>
      <c r="BF98" s="528"/>
      <c r="BG98" s="528"/>
      <c r="BH98" s="528"/>
      <c r="BI98" s="528"/>
      <c r="BJ98" s="528"/>
      <c r="BK98" s="528"/>
      <c r="BL98" s="528"/>
      <c r="BM98" s="528"/>
      <c r="BN98" s="528"/>
      <c r="BO98" s="528"/>
      <c r="BP98" s="528"/>
      <c r="BQ98" s="528"/>
      <c r="BR98" s="528"/>
      <c r="BS98" s="528"/>
      <c r="BT98" s="528"/>
      <c r="BU98" s="528"/>
      <c r="BV98" s="528"/>
      <c r="BX98" s="143"/>
    </row>
    <row r="99" spans="2:76" ht="30" customHeight="1">
      <c r="B99" s="164"/>
      <c r="C99" s="4"/>
      <c r="AI99" s="4"/>
      <c r="AJ99" s="4"/>
      <c r="AK99" s="4"/>
      <c r="AL99" s="4"/>
      <c r="AM99" s="4"/>
      <c r="AN99" s="4"/>
      <c r="AO99" s="73"/>
      <c r="AP99" s="137"/>
      <c r="AQ99" s="13"/>
      <c r="AR99" s="13" t="s">
        <v>6</v>
      </c>
      <c r="AS99" s="13"/>
      <c r="AT99" s="13"/>
      <c r="AU99" s="13"/>
      <c r="AV99" s="13"/>
      <c r="AW99" s="13"/>
      <c r="AX99" s="13"/>
      <c r="AY99" s="13"/>
      <c r="AZ99" s="375">
        <f>IF(AZ30="","",AZ30)</f>
      </c>
      <c r="BA99" s="375"/>
      <c r="BB99" s="375"/>
      <c r="BC99" s="375"/>
      <c r="BD99" s="375"/>
      <c r="BE99" s="375"/>
      <c r="BF99" s="375"/>
      <c r="BG99" s="375"/>
      <c r="BH99" s="375"/>
      <c r="BI99" s="375"/>
      <c r="BJ99" s="375"/>
      <c r="BK99" s="375"/>
      <c r="BL99" s="375"/>
      <c r="BM99" s="375"/>
      <c r="BN99" s="375"/>
      <c r="BO99" s="375"/>
      <c r="BP99" s="375"/>
      <c r="BQ99" s="375"/>
      <c r="BR99" s="375"/>
      <c r="BS99" s="375"/>
      <c r="BT99" s="375"/>
      <c r="BU99" s="375"/>
      <c r="BV99" s="375"/>
      <c r="BX99" s="143"/>
    </row>
    <row r="100" spans="2:76" ht="30" customHeight="1">
      <c r="B100" s="164"/>
      <c r="C100" s="4"/>
      <c r="AI100" s="4"/>
      <c r="AJ100" s="4"/>
      <c r="AK100" s="4"/>
      <c r="AL100" s="4"/>
      <c r="AM100" s="4"/>
      <c r="AN100" s="4"/>
      <c r="AO100" s="73"/>
      <c r="AP100" s="137"/>
      <c r="AQ100" s="13"/>
      <c r="AR100" s="13" t="s">
        <v>573</v>
      </c>
      <c r="AS100" s="13"/>
      <c r="AT100" s="13"/>
      <c r="AU100" s="13"/>
      <c r="AV100" s="13"/>
      <c r="AW100" s="13"/>
      <c r="AX100" s="13"/>
      <c r="AY100" s="13"/>
      <c r="AZ100" s="375">
        <f>IF(AZ31="","",AZ31)</f>
      </c>
      <c r="BA100" s="375"/>
      <c r="BB100" s="375"/>
      <c r="BC100" s="375"/>
      <c r="BD100" s="375"/>
      <c r="BE100" s="375"/>
      <c r="BF100" s="375"/>
      <c r="BG100" s="375"/>
      <c r="BH100" s="375"/>
      <c r="BI100" s="375"/>
      <c r="BJ100" s="375"/>
      <c r="BK100" s="375"/>
      <c r="BL100" s="375"/>
      <c r="BM100" s="375"/>
      <c r="BN100" s="375"/>
      <c r="BO100" s="375"/>
      <c r="BP100" s="375"/>
      <c r="BQ100" s="375"/>
      <c r="BR100" s="375"/>
      <c r="BS100" s="375"/>
      <c r="BT100" s="375"/>
      <c r="BU100" s="375"/>
      <c r="BV100" s="375"/>
      <c r="BX100" s="143"/>
    </row>
    <row r="101" spans="2:76" ht="30" customHeight="1">
      <c r="B101" s="164"/>
      <c r="C101" s="4"/>
      <c r="AI101" s="4"/>
      <c r="AJ101" s="4"/>
      <c r="AK101" s="4"/>
      <c r="AL101" s="4"/>
      <c r="AM101" s="4"/>
      <c r="AN101" s="4"/>
      <c r="AO101" s="73"/>
      <c r="AP101" s="137"/>
      <c r="AQ101" s="13"/>
      <c r="AR101" s="13" t="s">
        <v>7</v>
      </c>
      <c r="AS101" s="13"/>
      <c r="AT101" s="13"/>
      <c r="AU101" s="13"/>
      <c r="AV101" s="13"/>
      <c r="AW101" s="13"/>
      <c r="AX101" s="13"/>
      <c r="AY101" s="13"/>
      <c r="AZ101" s="375">
        <f>IF(AZ32="","",AZ32)</f>
      </c>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X101" s="143"/>
    </row>
    <row r="102" spans="2:76" ht="30" customHeight="1">
      <c r="B102" s="164"/>
      <c r="C102" s="4"/>
      <c r="AI102" s="4"/>
      <c r="AJ102" s="4"/>
      <c r="AK102" s="4"/>
      <c r="AL102" s="4"/>
      <c r="AM102" s="4"/>
      <c r="AN102" s="4"/>
      <c r="AO102" s="73"/>
      <c r="AP102" s="137"/>
      <c r="AQ102" s="13"/>
      <c r="AR102" s="13"/>
      <c r="AS102" s="13"/>
      <c r="AT102" s="13"/>
      <c r="AU102" s="13"/>
      <c r="AV102" s="13"/>
      <c r="AW102" s="13"/>
      <c r="AX102" s="13"/>
      <c r="AY102" s="13"/>
      <c r="AZ102" s="401"/>
      <c r="BA102" s="401"/>
      <c r="BB102" s="401"/>
      <c r="BC102" s="401"/>
      <c r="BD102" s="401"/>
      <c r="BE102" s="401"/>
      <c r="BF102" s="401"/>
      <c r="BG102" s="401"/>
      <c r="BH102" s="401"/>
      <c r="BI102" s="401"/>
      <c r="BJ102" s="401"/>
      <c r="BK102" s="401"/>
      <c r="BL102" s="401"/>
      <c r="BM102" s="401"/>
      <c r="BN102" s="401"/>
      <c r="BO102" s="401"/>
      <c r="BP102" s="401"/>
      <c r="BQ102" s="401"/>
      <c r="BR102" s="401"/>
      <c r="BS102" s="401"/>
      <c r="BT102" s="401"/>
      <c r="BU102" s="401"/>
      <c r="BV102" s="401"/>
      <c r="BX102" s="143"/>
    </row>
    <row r="103" spans="2:76" ht="10.5" customHeight="1">
      <c r="B103" s="164"/>
      <c r="C103" s="4"/>
      <c r="AI103" s="4"/>
      <c r="AJ103" s="4"/>
      <c r="AK103" s="4"/>
      <c r="AL103" s="4"/>
      <c r="AM103" s="4"/>
      <c r="AN103" s="4"/>
      <c r="AO103" s="73"/>
      <c r="AP103" s="13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60"/>
      <c r="BX103" s="143"/>
    </row>
    <row r="104" spans="2:76" ht="10.5" customHeight="1">
      <c r="B104" s="164"/>
      <c r="C104" s="4"/>
      <c r="AI104" s="4"/>
      <c r="AJ104" s="4"/>
      <c r="AK104" s="4"/>
      <c r="AL104" s="4"/>
      <c r="AM104" s="4"/>
      <c r="AN104" s="4"/>
      <c r="AO104" s="73"/>
      <c r="AP104" s="137"/>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61"/>
      <c r="BX104" s="143"/>
    </row>
    <row r="105" spans="2:76" ht="30" customHeight="1">
      <c r="B105" s="164"/>
      <c r="C105" s="4"/>
      <c r="AI105" s="4"/>
      <c r="AJ105" s="4"/>
      <c r="AK105" s="4"/>
      <c r="AL105" s="4"/>
      <c r="AM105" s="4"/>
      <c r="AN105" s="4"/>
      <c r="AO105" s="73"/>
      <c r="AP105" s="137"/>
      <c r="AQ105" s="13" t="s">
        <v>31</v>
      </c>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7"/>
      <c r="BX105" s="143"/>
    </row>
    <row r="106" spans="2:76" ht="30" customHeight="1">
      <c r="B106" s="164"/>
      <c r="C106" s="4"/>
      <c r="AI106" s="4"/>
      <c r="AJ106" s="4"/>
      <c r="AK106" s="4"/>
      <c r="AL106" s="4"/>
      <c r="AM106" s="4"/>
      <c r="AN106" s="4"/>
      <c r="AO106" s="73"/>
      <c r="AP106" s="137"/>
      <c r="AQ106" s="13"/>
      <c r="AR106" s="13" t="s">
        <v>5</v>
      </c>
      <c r="AS106" s="13"/>
      <c r="AT106" s="13"/>
      <c r="AU106" s="13"/>
      <c r="AV106" s="13"/>
      <c r="AW106" s="13"/>
      <c r="AX106" s="13"/>
      <c r="AY106" s="13"/>
      <c r="AZ106" s="528">
        <f>IF(AZ37="","",AZ37)</f>
      </c>
      <c r="BA106" s="528"/>
      <c r="BB106" s="528"/>
      <c r="BC106" s="528"/>
      <c r="BD106" s="528"/>
      <c r="BE106" s="528"/>
      <c r="BF106" s="528"/>
      <c r="BG106" s="528"/>
      <c r="BH106" s="528"/>
      <c r="BI106" s="528"/>
      <c r="BJ106" s="528"/>
      <c r="BK106" s="528"/>
      <c r="BL106" s="528"/>
      <c r="BM106" s="528"/>
      <c r="BN106" s="528"/>
      <c r="BO106" s="528"/>
      <c r="BP106" s="528"/>
      <c r="BQ106" s="528"/>
      <c r="BR106" s="528"/>
      <c r="BS106" s="528"/>
      <c r="BT106" s="528"/>
      <c r="BU106" s="528"/>
      <c r="BV106" s="528"/>
      <c r="BX106" s="143"/>
    </row>
    <row r="107" spans="2:76" ht="30" customHeight="1">
      <c r="B107" s="164"/>
      <c r="C107" s="4"/>
      <c r="AI107" s="4"/>
      <c r="AJ107" s="4"/>
      <c r="AK107" s="4"/>
      <c r="AL107" s="4"/>
      <c r="AM107" s="4"/>
      <c r="AN107" s="4"/>
      <c r="AO107" s="73"/>
      <c r="AP107" s="137"/>
      <c r="AQ107" s="13"/>
      <c r="AR107" s="13" t="s">
        <v>6</v>
      </c>
      <c r="AS107" s="13"/>
      <c r="AT107" s="13"/>
      <c r="AU107" s="13"/>
      <c r="AV107" s="13"/>
      <c r="AW107" s="13"/>
      <c r="AX107" s="13"/>
      <c r="AY107" s="13"/>
      <c r="AZ107" s="375">
        <f>IF(AZ38="","",AZ38)</f>
      </c>
      <c r="BA107" s="375"/>
      <c r="BB107" s="375"/>
      <c r="BC107" s="375"/>
      <c r="BD107" s="375"/>
      <c r="BE107" s="375"/>
      <c r="BF107" s="375"/>
      <c r="BG107" s="375"/>
      <c r="BH107" s="375"/>
      <c r="BI107" s="375"/>
      <c r="BJ107" s="375"/>
      <c r="BK107" s="375"/>
      <c r="BL107" s="375"/>
      <c r="BM107" s="375"/>
      <c r="BN107" s="375"/>
      <c r="BO107" s="375"/>
      <c r="BP107" s="375"/>
      <c r="BQ107" s="375"/>
      <c r="BR107" s="375"/>
      <c r="BS107" s="375"/>
      <c r="BT107" s="375"/>
      <c r="BU107" s="375"/>
      <c r="BV107" s="375"/>
      <c r="BX107" s="143"/>
    </row>
    <row r="108" spans="2:76" ht="30" customHeight="1">
      <c r="B108" s="164"/>
      <c r="C108" s="4"/>
      <c r="AI108" s="4"/>
      <c r="AJ108" s="4"/>
      <c r="AK108" s="4"/>
      <c r="AL108" s="4"/>
      <c r="AM108" s="4"/>
      <c r="AN108" s="4"/>
      <c r="AO108" s="73"/>
      <c r="AP108" s="137"/>
      <c r="AQ108" s="13"/>
      <c r="AR108" s="13" t="s">
        <v>573</v>
      </c>
      <c r="AS108" s="13"/>
      <c r="AT108" s="13"/>
      <c r="AU108" s="13"/>
      <c r="AV108" s="13"/>
      <c r="AW108" s="13"/>
      <c r="AX108" s="13"/>
      <c r="AY108" s="13"/>
      <c r="AZ108" s="375">
        <f>IF(AZ39="","",AZ39)</f>
      </c>
      <c r="BA108" s="375"/>
      <c r="BB108" s="375"/>
      <c r="BC108" s="375"/>
      <c r="BD108" s="375"/>
      <c r="BE108" s="375"/>
      <c r="BF108" s="375"/>
      <c r="BG108" s="375"/>
      <c r="BH108" s="375"/>
      <c r="BI108" s="375"/>
      <c r="BJ108" s="375"/>
      <c r="BK108" s="375"/>
      <c r="BL108" s="375"/>
      <c r="BM108" s="375"/>
      <c r="BN108" s="375"/>
      <c r="BO108" s="375"/>
      <c r="BP108" s="375"/>
      <c r="BQ108" s="375"/>
      <c r="BR108" s="375"/>
      <c r="BS108" s="375"/>
      <c r="BT108" s="375"/>
      <c r="BU108" s="375"/>
      <c r="BV108" s="375"/>
      <c r="BX108" s="143"/>
    </row>
    <row r="109" spans="2:76" ht="30" customHeight="1">
      <c r="B109" s="164"/>
      <c r="C109" s="4"/>
      <c r="AI109" s="4"/>
      <c r="AJ109" s="4"/>
      <c r="AK109" s="4"/>
      <c r="AL109" s="4"/>
      <c r="AM109" s="4"/>
      <c r="AN109" s="4"/>
      <c r="AO109" s="73"/>
      <c r="AP109" s="137"/>
      <c r="AQ109" s="13"/>
      <c r="AR109" s="13" t="s">
        <v>7</v>
      </c>
      <c r="AS109" s="13"/>
      <c r="AT109" s="13"/>
      <c r="AU109" s="13"/>
      <c r="AV109" s="13"/>
      <c r="AW109" s="13"/>
      <c r="AX109" s="13"/>
      <c r="AY109" s="13"/>
      <c r="AZ109" s="375">
        <f>IF(AZ40="","",AZ40)</f>
      </c>
      <c r="BA109" s="375"/>
      <c r="BB109" s="375"/>
      <c r="BC109" s="375"/>
      <c r="BD109" s="375"/>
      <c r="BE109" s="375"/>
      <c r="BF109" s="375"/>
      <c r="BG109" s="375"/>
      <c r="BH109" s="375"/>
      <c r="BI109" s="375"/>
      <c r="BJ109" s="375"/>
      <c r="BK109" s="375"/>
      <c r="BL109" s="375"/>
      <c r="BM109" s="375"/>
      <c r="BN109" s="375"/>
      <c r="BO109" s="375"/>
      <c r="BP109" s="375"/>
      <c r="BQ109" s="375"/>
      <c r="BR109" s="375"/>
      <c r="BS109" s="375"/>
      <c r="BT109" s="375"/>
      <c r="BU109" s="375"/>
      <c r="BV109" s="375"/>
      <c r="BX109" s="143"/>
    </row>
    <row r="110" spans="2:76" ht="30" customHeight="1">
      <c r="B110" s="164"/>
      <c r="C110" s="4"/>
      <c r="AI110" s="4"/>
      <c r="AJ110" s="4"/>
      <c r="AK110" s="4"/>
      <c r="AL110" s="4"/>
      <c r="AM110" s="4"/>
      <c r="AN110" s="4"/>
      <c r="AO110" s="73"/>
      <c r="AP110" s="137"/>
      <c r="AQ110" s="13"/>
      <c r="AR110" s="13"/>
      <c r="AS110" s="13"/>
      <c r="AT110" s="13"/>
      <c r="AU110" s="13"/>
      <c r="AV110" s="13"/>
      <c r="AW110" s="13"/>
      <c r="AX110" s="13"/>
      <c r="AY110" s="13"/>
      <c r="AZ110" s="401"/>
      <c r="BA110" s="401"/>
      <c r="BB110" s="401"/>
      <c r="BC110" s="401"/>
      <c r="BD110" s="401"/>
      <c r="BE110" s="401"/>
      <c r="BF110" s="401"/>
      <c r="BG110" s="401"/>
      <c r="BH110" s="401"/>
      <c r="BI110" s="401"/>
      <c r="BJ110" s="401"/>
      <c r="BK110" s="401"/>
      <c r="BL110" s="401"/>
      <c r="BM110" s="401"/>
      <c r="BN110" s="401"/>
      <c r="BO110" s="401"/>
      <c r="BP110" s="401"/>
      <c r="BQ110" s="401"/>
      <c r="BR110" s="401"/>
      <c r="BS110" s="401"/>
      <c r="BT110" s="401"/>
      <c r="BU110" s="401"/>
      <c r="BV110" s="401"/>
      <c r="BX110" s="143"/>
    </row>
    <row r="111" spans="2:76" ht="10.5" customHeight="1">
      <c r="B111" s="164"/>
      <c r="C111" s="4"/>
      <c r="AI111" s="4"/>
      <c r="AJ111" s="4"/>
      <c r="AK111" s="4"/>
      <c r="AL111" s="4"/>
      <c r="AM111" s="4"/>
      <c r="AN111" s="4"/>
      <c r="AO111" s="73"/>
      <c r="AP111" s="13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60"/>
      <c r="BX111" s="143"/>
    </row>
    <row r="112" spans="2:76" ht="10.5" customHeight="1">
      <c r="B112" s="164"/>
      <c r="C112" s="4"/>
      <c r="AI112" s="4"/>
      <c r="AJ112" s="4"/>
      <c r="AK112" s="4"/>
      <c r="AL112" s="4"/>
      <c r="AM112" s="4"/>
      <c r="AN112" s="4"/>
      <c r="AO112" s="73"/>
      <c r="AP112" s="137"/>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61"/>
      <c r="BX112" s="143"/>
    </row>
    <row r="113" spans="2:76" ht="30" customHeight="1">
      <c r="B113" s="164"/>
      <c r="C113" s="4"/>
      <c r="AI113" s="4"/>
      <c r="AJ113" s="4"/>
      <c r="AK113" s="4"/>
      <c r="AL113" s="4"/>
      <c r="AM113" s="4"/>
      <c r="AN113" s="4"/>
      <c r="AO113" s="73"/>
      <c r="AP113" s="137"/>
      <c r="AQ113" s="13" t="s">
        <v>31</v>
      </c>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7"/>
      <c r="BX113" s="143"/>
    </row>
    <row r="114" spans="2:76" ht="30" customHeight="1">
      <c r="B114" s="164"/>
      <c r="C114" s="4"/>
      <c r="AI114" s="4"/>
      <c r="AJ114" s="4"/>
      <c r="AK114" s="4"/>
      <c r="AL114" s="4"/>
      <c r="AM114" s="4"/>
      <c r="AN114" s="4"/>
      <c r="AO114" s="73"/>
      <c r="AP114" s="137"/>
      <c r="AQ114" s="13"/>
      <c r="AR114" s="13" t="s">
        <v>5</v>
      </c>
      <c r="AS114" s="13"/>
      <c r="AT114" s="13"/>
      <c r="AU114" s="13"/>
      <c r="AV114" s="13"/>
      <c r="AW114" s="13"/>
      <c r="AX114" s="13"/>
      <c r="AY114" s="13"/>
      <c r="AZ114" s="528">
        <f>IF(AZ45="","",AZ45)</f>
      </c>
      <c r="BA114" s="528"/>
      <c r="BB114" s="528"/>
      <c r="BC114" s="528"/>
      <c r="BD114" s="528"/>
      <c r="BE114" s="528"/>
      <c r="BF114" s="528"/>
      <c r="BG114" s="528"/>
      <c r="BH114" s="528"/>
      <c r="BI114" s="528"/>
      <c r="BJ114" s="528"/>
      <c r="BK114" s="528"/>
      <c r="BL114" s="528"/>
      <c r="BM114" s="528"/>
      <c r="BN114" s="528"/>
      <c r="BO114" s="528"/>
      <c r="BP114" s="528"/>
      <c r="BQ114" s="528"/>
      <c r="BR114" s="528"/>
      <c r="BS114" s="528"/>
      <c r="BT114" s="528"/>
      <c r="BU114" s="528"/>
      <c r="BV114" s="528"/>
      <c r="BX114" s="143"/>
    </row>
    <row r="115" spans="2:76" ht="30" customHeight="1">
      <c r="B115" s="164"/>
      <c r="C115" s="4"/>
      <c r="AI115" s="4"/>
      <c r="AJ115" s="4"/>
      <c r="AK115" s="4"/>
      <c r="AL115" s="4"/>
      <c r="AM115" s="4"/>
      <c r="AN115" s="4"/>
      <c r="AO115" s="73"/>
      <c r="AP115" s="137"/>
      <c r="AQ115" s="13"/>
      <c r="AR115" s="13" t="s">
        <v>6</v>
      </c>
      <c r="AS115" s="13"/>
      <c r="AT115" s="13"/>
      <c r="AU115" s="13"/>
      <c r="AV115" s="13"/>
      <c r="AW115" s="13"/>
      <c r="AX115" s="13"/>
      <c r="AY115" s="13"/>
      <c r="AZ115" s="375">
        <f>IF(AZ46="","",AZ46)</f>
      </c>
      <c r="BA115" s="375"/>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X115" s="143"/>
    </row>
    <row r="116" spans="2:76" ht="30" customHeight="1">
      <c r="B116" s="164"/>
      <c r="C116" s="4"/>
      <c r="AI116" s="4"/>
      <c r="AJ116" s="4"/>
      <c r="AK116" s="4"/>
      <c r="AL116" s="4"/>
      <c r="AM116" s="4"/>
      <c r="AN116" s="4"/>
      <c r="AO116" s="73"/>
      <c r="AP116" s="137"/>
      <c r="AQ116" s="13"/>
      <c r="AR116" s="13" t="s">
        <v>573</v>
      </c>
      <c r="AS116" s="13"/>
      <c r="AT116" s="13"/>
      <c r="AU116" s="13"/>
      <c r="AV116" s="13"/>
      <c r="AW116" s="13"/>
      <c r="AX116" s="13"/>
      <c r="AY116" s="13"/>
      <c r="AZ116" s="375">
        <f>IF(AZ47="","",AZ47)</f>
      </c>
      <c r="BA116" s="375"/>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X116" s="143"/>
    </row>
    <row r="117" spans="2:76" ht="30" customHeight="1">
      <c r="B117" s="164"/>
      <c r="C117" s="4"/>
      <c r="AI117" s="4"/>
      <c r="AJ117" s="4"/>
      <c r="AK117" s="4"/>
      <c r="AL117" s="4"/>
      <c r="AM117" s="4"/>
      <c r="AN117" s="4"/>
      <c r="AO117" s="73"/>
      <c r="AP117" s="137"/>
      <c r="AQ117" s="13"/>
      <c r="AR117" s="13" t="s">
        <v>7</v>
      </c>
      <c r="AS117" s="13"/>
      <c r="AT117" s="13"/>
      <c r="AU117" s="13"/>
      <c r="AV117" s="13"/>
      <c r="AW117" s="13"/>
      <c r="AX117" s="13"/>
      <c r="AY117" s="13"/>
      <c r="AZ117" s="375">
        <f>IF(AZ48="","",AZ48)</f>
      </c>
      <c r="BA117" s="375"/>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X117" s="143"/>
    </row>
    <row r="118" spans="2:76" ht="30" customHeight="1">
      <c r="B118" s="164"/>
      <c r="C118" s="4"/>
      <c r="AI118" s="4"/>
      <c r="AJ118" s="4"/>
      <c r="AK118" s="4"/>
      <c r="AL118" s="4"/>
      <c r="AM118" s="4"/>
      <c r="AN118" s="4"/>
      <c r="AO118" s="73"/>
      <c r="AP118" s="137"/>
      <c r="AQ118" s="13"/>
      <c r="AR118" s="13"/>
      <c r="AS118" s="13"/>
      <c r="AT118" s="13"/>
      <c r="AU118" s="13"/>
      <c r="AV118" s="13"/>
      <c r="AW118" s="13"/>
      <c r="AX118" s="13"/>
      <c r="AY118" s="13"/>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1"/>
      <c r="BV118" s="401"/>
      <c r="BX118" s="143"/>
    </row>
    <row r="119" spans="2:76" ht="10.5" customHeight="1">
      <c r="B119" s="164"/>
      <c r="C119" s="4"/>
      <c r="AI119" s="4"/>
      <c r="AJ119" s="4"/>
      <c r="AK119" s="4"/>
      <c r="AL119" s="4"/>
      <c r="AM119" s="4"/>
      <c r="AN119" s="4"/>
      <c r="AO119" s="73"/>
      <c r="AP119" s="13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60"/>
      <c r="BX119" s="143"/>
    </row>
    <row r="120" spans="2:76" ht="10.5" customHeight="1">
      <c r="B120" s="164"/>
      <c r="C120" s="4"/>
      <c r="AI120" s="4"/>
      <c r="AJ120" s="4"/>
      <c r="AK120" s="4"/>
      <c r="AL120" s="4"/>
      <c r="AM120" s="4"/>
      <c r="AN120" s="4"/>
      <c r="AO120" s="73"/>
      <c r="AP120" s="137"/>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61"/>
      <c r="BX120" s="143"/>
    </row>
    <row r="121" spans="2:76" ht="30" customHeight="1">
      <c r="B121" s="164"/>
      <c r="C121" s="4"/>
      <c r="AI121" s="4"/>
      <c r="AJ121" s="4"/>
      <c r="AK121" s="4"/>
      <c r="AL121" s="4"/>
      <c r="AM121" s="4"/>
      <c r="AN121" s="4"/>
      <c r="AO121" s="73"/>
      <c r="AP121" s="137"/>
      <c r="AQ121" s="13" t="s">
        <v>31</v>
      </c>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7"/>
      <c r="BX121" s="143"/>
    </row>
    <row r="122" spans="2:76" ht="30" customHeight="1">
      <c r="B122" s="164"/>
      <c r="C122" s="4"/>
      <c r="AI122" s="4"/>
      <c r="AJ122" s="4"/>
      <c r="AK122" s="4"/>
      <c r="AL122" s="4"/>
      <c r="AM122" s="4"/>
      <c r="AN122" s="4"/>
      <c r="AO122" s="73"/>
      <c r="AP122" s="137"/>
      <c r="AQ122" s="13"/>
      <c r="AR122" s="13" t="s">
        <v>5</v>
      </c>
      <c r="AS122" s="13"/>
      <c r="AT122" s="13"/>
      <c r="AU122" s="13"/>
      <c r="AV122" s="13"/>
      <c r="AW122" s="13"/>
      <c r="AX122" s="13"/>
      <c r="AY122" s="13"/>
      <c r="AZ122" s="528">
        <f>IF(AZ53="","",AZ53)</f>
      </c>
      <c r="BA122" s="528"/>
      <c r="BB122" s="528"/>
      <c r="BC122" s="528"/>
      <c r="BD122" s="528"/>
      <c r="BE122" s="528"/>
      <c r="BF122" s="528"/>
      <c r="BG122" s="528"/>
      <c r="BH122" s="528"/>
      <c r="BI122" s="528"/>
      <c r="BJ122" s="528"/>
      <c r="BK122" s="528"/>
      <c r="BL122" s="528"/>
      <c r="BM122" s="528"/>
      <c r="BN122" s="528"/>
      <c r="BO122" s="528"/>
      <c r="BP122" s="528"/>
      <c r="BQ122" s="528"/>
      <c r="BR122" s="528"/>
      <c r="BS122" s="528"/>
      <c r="BT122" s="528"/>
      <c r="BU122" s="528"/>
      <c r="BV122" s="528"/>
      <c r="BX122" s="143"/>
    </row>
    <row r="123" spans="2:76" ht="30" customHeight="1">
      <c r="B123" s="164"/>
      <c r="C123" s="4"/>
      <c r="AI123" s="4"/>
      <c r="AJ123" s="4"/>
      <c r="AK123" s="4"/>
      <c r="AL123" s="4"/>
      <c r="AM123" s="4"/>
      <c r="AN123" s="4"/>
      <c r="AO123" s="73"/>
      <c r="AP123" s="137"/>
      <c r="AQ123" s="13"/>
      <c r="AR123" s="13" t="s">
        <v>6</v>
      </c>
      <c r="AS123" s="13"/>
      <c r="AT123" s="13"/>
      <c r="AU123" s="13"/>
      <c r="AV123" s="13"/>
      <c r="AW123" s="13"/>
      <c r="AX123" s="13"/>
      <c r="AY123" s="13"/>
      <c r="AZ123" s="375">
        <f>IF(AZ54="","",AZ54)</f>
      </c>
      <c r="BA123" s="375"/>
      <c r="BB123" s="375"/>
      <c r="BC123" s="375"/>
      <c r="BD123" s="375"/>
      <c r="BE123" s="375"/>
      <c r="BF123" s="375"/>
      <c r="BG123" s="375"/>
      <c r="BH123" s="375"/>
      <c r="BI123" s="375"/>
      <c r="BJ123" s="375"/>
      <c r="BK123" s="375"/>
      <c r="BL123" s="375"/>
      <c r="BM123" s="375"/>
      <c r="BN123" s="375"/>
      <c r="BO123" s="375"/>
      <c r="BP123" s="375"/>
      <c r="BQ123" s="375"/>
      <c r="BR123" s="375"/>
      <c r="BS123" s="375"/>
      <c r="BT123" s="375"/>
      <c r="BU123" s="375"/>
      <c r="BV123" s="375"/>
      <c r="BX123" s="143"/>
    </row>
    <row r="124" spans="2:76" ht="30" customHeight="1">
      <c r="B124" s="164"/>
      <c r="C124" s="4"/>
      <c r="AI124" s="4"/>
      <c r="AJ124" s="4"/>
      <c r="AK124" s="4"/>
      <c r="AL124" s="4"/>
      <c r="AM124" s="4"/>
      <c r="AN124" s="4"/>
      <c r="AO124" s="73"/>
      <c r="AP124" s="137"/>
      <c r="AQ124" s="13"/>
      <c r="AR124" s="13" t="s">
        <v>573</v>
      </c>
      <c r="AS124" s="13"/>
      <c r="AT124" s="13"/>
      <c r="AU124" s="13"/>
      <c r="AV124" s="13"/>
      <c r="AW124" s="13"/>
      <c r="AX124" s="13"/>
      <c r="AY124" s="13"/>
      <c r="AZ124" s="375">
        <f>IF(AZ55="","",AZ55)</f>
      </c>
      <c r="BA124" s="375"/>
      <c r="BB124" s="375"/>
      <c r="BC124" s="375"/>
      <c r="BD124" s="375"/>
      <c r="BE124" s="375"/>
      <c r="BF124" s="375"/>
      <c r="BG124" s="375"/>
      <c r="BH124" s="375"/>
      <c r="BI124" s="375"/>
      <c r="BJ124" s="375"/>
      <c r="BK124" s="375"/>
      <c r="BL124" s="375"/>
      <c r="BM124" s="375"/>
      <c r="BN124" s="375"/>
      <c r="BO124" s="375"/>
      <c r="BP124" s="375"/>
      <c r="BQ124" s="375"/>
      <c r="BR124" s="375"/>
      <c r="BS124" s="375"/>
      <c r="BT124" s="375"/>
      <c r="BU124" s="375"/>
      <c r="BV124" s="375"/>
      <c r="BX124" s="143"/>
    </row>
    <row r="125" spans="2:76" ht="30" customHeight="1">
      <c r="B125" s="164"/>
      <c r="C125" s="4"/>
      <c r="AI125" s="4"/>
      <c r="AJ125" s="4"/>
      <c r="AK125" s="4"/>
      <c r="AL125" s="4"/>
      <c r="AM125" s="4"/>
      <c r="AN125" s="4"/>
      <c r="AO125" s="73"/>
      <c r="AP125" s="137"/>
      <c r="AQ125" s="13"/>
      <c r="AR125" s="13" t="s">
        <v>7</v>
      </c>
      <c r="AS125" s="13"/>
      <c r="AT125" s="13"/>
      <c r="AU125" s="13"/>
      <c r="AV125" s="13"/>
      <c r="AW125" s="13"/>
      <c r="AX125" s="13"/>
      <c r="AY125" s="13"/>
      <c r="AZ125" s="375">
        <f>IF(AZ56="","",AZ56)</f>
      </c>
      <c r="BA125" s="375"/>
      <c r="BB125" s="375"/>
      <c r="BC125" s="375"/>
      <c r="BD125" s="375"/>
      <c r="BE125" s="375"/>
      <c r="BF125" s="375"/>
      <c r="BG125" s="375"/>
      <c r="BH125" s="375"/>
      <c r="BI125" s="375"/>
      <c r="BJ125" s="375"/>
      <c r="BK125" s="375"/>
      <c r="BL125" s="375"/>
      <c r="BM125" s="375"/>
      <c r="BN125" s="375"/>
      <c r="BO125" s="375"/>
      <c r="BP125" s="375"/>
      <c r="BQ125" s="375"/>
      <c r="BR125" s="375"/>
      <c r="BS125" s="375"/>
      <c r="BT125" s="375"/>
      <c r="BU125" s="375"/>
      <c r="BV125" s="375"/>
      <c r="BX125" s="143"/>
    </row>
    <row r="126" spans="2:76" ht="30" customHeight="1">
      <c r="B126" s="164"/>
      <c r="C126" s="4"/>
      <c r="AI126" s="4"/>
      <c r="AJ126" s="4"/>
      <c r="AK126" s="4"/>
      <c r="AL126" s="4"/>
      <c r="AM126" s="4"/>
      <c r="AN126" s="4"/>
      <c r="AO126" s="73"/>
      <c r="AP126" s="137"/>
      <c r="AQ126" s="13"/>
      <c r="AR126" s="13"/>
      <c r="AS126" s="13"/>
      <c r="AT126" s="13"/>
      <c r="AU126" s="13"/>
      <c r="AV126" s="13"/>
      <c r="AW126" s="13"/>
      <c r="AX126" s="13"/>
      <c r="AY126" s="13"/>
      <c r="AZ126" s="401"/>
      <c r="BA126" s="401"/>
      <c r="BB126" s="401"/>
      <c r="BC126" s="401"/>
      <c r="BD126" s="401"/>
      <c r="BE126" s="401"/>
      <c r="BF126" s="401"/>
      <c r="BG126" s="401"/>
      <c r="BH126" s="401"/>
      <c r="BI126" s="401"/>
      <c r="BJ126" s="401"/>
      <c r="BK126" s="401"/>
      <c r="BL126" s="401"/>
      <c r="BM126" s="401"/>
      <c r="BN126" s="401"/>
      <c r="BO126" s="401"/>
      <c r="BP126" s="401"/>
      <c r="BQ126" s="401"/>
      <c r="BR126" s="401"/>
      <c r="BS126" s="401"/>
      <c r="BT126" s="401"/>
      <c r="BU126" s="401"/>
      <c r="BV126" s="401"/>
      <c r="BX126" s="143"/>
    </row>
    <row r="127" spans="2:76" ht="10.5" customHeight="1">
      <c r="B127" s="164"/>
      <c r="C127" s="4"/>
      <c r="AI127" s="4"/>
      <c r="AJ127" s="4"/>
      <c r="AK127" s="4"/>
      <c r="AL127" s="4"/>
      <c r="AM127" s="4"/>
      <c r="AN127" s="4"/>
      <c r="AO127" s="73"/>
      <c r="AP127" s="13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60"/>
      <c r="BX127" s="143"/>
    </row>
    <row r="128" spans="2:76" ht="10.5" customHeight="1">
      <c r="B128" s="164"/>
      <c r="C128" s="4"/>
      <c r="AI128" s="4"/>
      <c r="AJ128" s="4"/>
      <c r="AK128" s="4"/>
      <c r="AL128" s="4"/>
      <c r="AM128" s="4"/>
      <c r="AN128" s="4"/>
      <c r="AO128" s="73"/>
      <c r="AP128" s="137"/>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61"/>
      <c r="BX128" s="143"/>
    </row>
    <row r="129" spans="2:76" ht="30" customHeight="1">
      <c r="B129" s="164"/>
      <c r="C129" s="4"/>
      <c r="AI129" s="4"/>
      <c r="AJ129" s="4"/>
      <c r="AK129" s="4"/>
      <c r="AL129" s="4"/>
      <c r="AM129" s="4"/>
      <c r="AN129" s="4"/>
      <c r="AO129" s="73"/>
      <c r="AP129" s="137"/>
      <c r="AQ129" s="13" t="s">
        <v>31</v>
      </c>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7"/>
      <c r="BX129" s="143"/>
    </row>
    <row r="130" spans="2:76" ht="30" customHeight="1">
      <c r="B130" s="164"/>
      <c r="C130" s="4"/>
      <c r="AI130" s="4"/>
      <c r="AJ130" s="4"/>
      <c r="AK130" s="4"/>
      <c r="AL130" s="4"/>
      <c r="AM130" s="4"/>
      <c r="AN130" s="4"/>
      <c r="AO130" s="73"/>
      <c r="AP130" s="137"/>
      <c r="AQ130" s="13"/>
      <c r="AR130" s="13" t="s">
        <v>5</v>
      </c>
      <c r="AS130" s="13"/>
      <c r="AT130" s="13"/>
      <c r="AU130" s="13"/>
      <c r="AV130" s="13"/>
      <c r="AW130" s="13"/>
      <c r="AX130" s="13"/>
      <c r="AY130" s="13"/>
      <c r="AZ130" s="528">
        <f>IF(AZ61="","",AZ61)</f>
      </c>
      <c r="BA130" s="528"/>
      <c r="BB130" s="528"/>
      <c r="BC130" s="528"/>
      <c r="BD130" s="528"/>
      <c r="BE130" s="528"/>
      <c r="BF130" s="528"/>
      <c r="BG130" s="528"/>
      <c r="BH130" s="528"/>
      <c r="BI130" s="528"/>
      <c r="BJ130" s="528"/>
      <c r="BK130" s="528"/>
      <c r="BL130" s="528"/>
      <c r="BM130" s="528"/>
      <c r="BN130" s="528"/>
      <c r="BO130" s="528"/>
      <c r="BP130" s="528"/>
      <c r="BQ130" s="528"/>
      <c r="BR130" s="528"/>
      <c r="BS130" s="528"/>
      <c r="BT130" s="528"/>
      <c r="BU130" s="528"/>
      <c r="BV130" s="528"/>
      <c r="BX130" s="143"/>
    </row>
    <row r="131" spans="2:76" ht="30" customHeight="1">
      <c r="B131" s="164"/>
      <c r="C131" s="4"/>
      <c r="AI131" s="4"/>
      <c r="AJ131" s="4"/>
      <c r="AK131" s="4"/>
      <c r="AL131" s="4"/>
      <c r="AM131" s="4"/>
      <c r="AN131" s="4"/>
      <c r="AO131" s="73"/>
      <c r="AP131" s="137"/>
      <c r="AQ131" s="13"/>
      <c r="AR131" s="13" t="s">
        <v>6</v>
      </c>
      <c r="AS131" s="13"/>
      <c r="AT131" s="13"/>
      <c r="AU131" s="13"/>
      <c r="AV131" s="13"/>
      <c r="AW131" s="13"/>
      <c r="AX131" s="13"/>
      <c r="AY131" s="13"/>
      <c r="AZ131" s="375">
        <f>IF(AZ62="","",AZ62)</f>
      </c>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X131" s="143"/>
    </row>
    <row r="132" spans="2:76" ht="30" customHeight="1">
      <c r="B132" s="164"/>
      <c r="C132" s="4"/>
      <c r="AI132" s="4"/>
      <c r="AJ132" s="4"/>
      <c r="AK132" s="4"/>
      <c r="AL132" s="4"/>
      <c r="AM132" s="4"/>
      <c r="AN132" s="4"/>
      <c r="AO132" s="73"/>
      <c r="AP132" s="137"/>
      <c r="AQ132" s="13"/>
      <c r="AR132" s="13" t="s">
        <v>573</v>
      </c>
      <c r="AS132" s="13"/>
      <c r="AT132" s="13"/>
      <c r="AU132" s="13"/>
      <c r="AV132" s="13"/>
      <c r="AW132" s="13"/>
      <c r="AX132" s="13"/>
      <c r="AY132" s="13"/>
      <c r="AZ132" s="375">
        <f>IF(AZ63="","",AZ63)</f>
      </c>
      <c r="BA132" s="375"/>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X132" s="143"/>
    </row>
    <row r="133" spans="2:76" ht="30" customHeight="1">
      <c r="B133" s="164"/>
      <c r="C133" s="4"/>
      <c r="AI133" s="4"/>
      <c r="AJ133" s="4"/>
      <c r="AK133" s="4"/>
      <c r="AL133" s="4"/>
      <c r="AM133" s="4"/>
      <c r="AN133" s="4"/>
      <c r="AO133" s="73"/>
      <c r="AP133" s="137"/>
      <c r="AQ133" s="13"/>
      <c r="AR133" s="13" t="s">
        <v>7</v>
      </c>
      <c r="AS133" s="13"/>
      <c r="AT133" s="13"/>
      <c r="AU133" s="13"/>
      <c r="AV133" s="13"/>
      <c r="AW133" s="13"/>
      <c r="AX133" s="13"/>
      <c r="AY133" s="13"/>
      <c r="AZ133" s="375">
        <f>IF(AZ64="","",AZ64)</f>
      </c>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X133" s="143"/>
    </row>
    <row r="134" spans="2:76" ht="30" customHeight="1">
      <c r="B134" s="164"/>
      <c r="C134" s="4"/>
      <c r="AI134" s="4"/>
      <c r="AJ134" s="4"/>
      <c r="AK134" s="4"/>
      <c r="AL134" s="4"/>
      <c r="AM134" s="4"/>
      <c r="AN134" s="4"/>
      <c r="AO134" s="73"/>
      <c r="AP134" s="137"/>
      <c r="AQ134" s="13"/>
      <c r="AR134" s="13"/>
      <c r="AS134" s="13"/>
      <c r="AT134" s="13"/>
      <c r="AU134" s="13"/>
      <c r="AV134" s="13"/>
      <c r="AW134" s="13"/>
      <c r="AX134" s="13"/>
      <c r="AY134" s="13"/>
      <c r="AZ134" s="401"/>
      <c r="BA134" s="401"/>
      <c r="BB134" s="401"/>
      <c r="BC134" s="401"/>
      <c r="BD134" s="401"/>
      <c r="BE134" s="401"/>
      <c r="BF134" s="401"/>
      <c r="BG134" s="401"/>
      <c r="BH134" s="401"/>
      <c r="BI134" s="401"/>
      <c r="BJ134" s="401"/>
      <c r="BK134" s="401"/>
      <c r="BL134" s="401"/>
      <c r="BM134" s="401"/>
      <c r="BN134" s="401"/>
      <c r="BO134" s="401"/>
      <c r="BP134" s="401"/>
      <c r="BQ134" s="401"/>
      <c r="BR134" s="401"/>
      <c r="BS134" s="401"/>
      <c r="BT134" s="401"/>
      <c r="BU134" s="401"/>
      <c r="BV134" s="401"/>
      <c r="BX134" s="143"/>
    </row>
    <row r="135" spans="2:76" ht="10.5" customHeight="1">
      <c r="B135" s="164"/>
      <c r="C135" s="4"/>
      <c r="AI135" s="4"/>
      <c r="AJ135" s="4"/>
      <c r="AK135" s="4"/>
      <c r="AL135" s="4"/>
      <c r="AM135" s="4"/>
      <c r="AN135" s="4"/>
      <c r="AO135" s="73"/>
      <c r="AP135" s="13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60"/>
      <c r="BX135" s="143"/>
    </row>
    <row r="136" spans="2:76" ht="10.5" customHeight="1">
      <c r="B136" s="164"/>
      <c r="C136" s="4"/>
      <c r="AI136" s="4"/>
      <c r="AJ136" s="4"/>
      <c r="AK136" s="4"/>
      <c r="AL136" s="4"/>
      <c r="AM136" s="4"/>
      <c r="AN136" s="4"/>
      <c r="AO136" s="73"/>
      <c r="AP136" s="137"/>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61"/>
      <c r="BX136" s="143"/>
    </row>
    <row r="137" spans="2:76" ht="30" customHeight="1">
      <c r="B137" s="164"/>
      <c r="C137" s="4"/>
      <c r="AI137" s="4"/>
      <c r="AJ137" s="4"/>
      <c r="AK137" s="4"/>
      <c r="AL137" s="4"/>
      <c r="AM137" s="4"/>
      <c r="AN137" s="4"/>
      <c r="AO137" s="73"/>
      <c r="AP137" s="137"/>
      <c r="AQ137" s="13" t="s">
        <v>31</v>
      </c>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7"/>
      <c r="BX137" s="143"/>
    </row>
    <row r="138" spans="2:76" ht="30" customHeight="1">
      <c r="B138" s="164"/>
      <c r="C138" s="4"/>
      <c r="AI138" s="4"/>
      <c r="AJ138" s="4"/>
      <c r="AK138" s="4"/>
      <c r="AL138" s="4"/>
      <c r="AM138" s="4"/>
      <c r="AN138" s="4"/>
      <c r="AO138" s="73"/>
      <c r="AP138" s="137"/>
      <c r="AQ138" s="13"/>
      <c r="AR138" s="13" t="s">
        <v>5</v>
      </c>
      <c r="AS138" s="13"/>
      <c r="AT138" s="13"/>
      <c r="AU138" s="13"/>
      <c r="AV138" s="13"/>
      <c r="AW138" s="13"/>
      <c r="AX138" s="13"/>
      <c r="AY138" s="13"/>
      <c r="AZ138" s="528">
        <f>IF(AZ69="","",AZ69)</f>
      </c>
      <c r="BA138" s="528"/>
      <c r="BB138" s="528"/>
      <c r="BC138" s="528"/>
      <c r="BD138" s="528"/>
      <c r="BE138" s="528"/>
      <c r="BF138" s="528"/>
      <c r="BG138" s="528"/>
      <c r="BH138" s="528"/>
      <c r="BI138" s="528"/>
      <c r="BJ138" s="528"/>
      <c r="BK138" s="528"/>
      <c r="BL138" s="528"/>
      <c r="BM138" s="528"/>
      <c r="BN138" s="528"/>
      <c r="BO138" s="528"/>
      <c r="BP138" s="528"/>
      <c r="BQ138" s="528"/>
      <c r="BR138" s="528"/>
      <c r="BS138" s="528"/>
      <c r="BT138" s="528"/>
      <c r="BU138" s="528"/>
      <c r="BV138" s="528"/>
      <c r="BX138" s="143"/>
    </row>
    <row r="139" spans="2:76" ht="30" customHeight="1">
      <c r="B139" s="164"/>
      <c r="C139" s="4"/>
      <c r="AI139" s="4"/>
      <c r="AJ139" s="4"/>
      <c r="AK139" s="4"/>
      <c r="AL139" s="4"/>
      <c r="AM139" s="4"/>
      <c r="AN139" s="4"/>
      <c r="AO139" s="73"/>
      <c r="AP139" s="137"/>
      <c r="AQ139" s="13"/>
      <c r="AR139" s="13" t="s">
        <v>6</v>
      </c>
      <c r="AS139" s="13"/>
      <c r="AT139" s="13"/>
      <c r="AU139" s="13"/>
      <c r="AV139" s="13"/>
      <c r="AW139" s="13"/>
      <c r="AX139" s="13"/>
      <c r="AY139" s="13"/>
      <c r="AZ139" s="375">
        <f>IF(AZ70="","",AZ70)</f>
      </c>
      <c r="BA139" s="375"/>
      <c r="BB139" s="375"/>
      <c r="BC139" s="375"/>
      <c r="BD139" s="375"/>
      <c r="BE139" s="375"/>
      <c r="BF139" s="375"/>
      <c r="BG139" s="375"/>
      <c r="BH139" s="375"/>
      <c r="BI139" s="375"/>
      <c r="BJ139" s="375"/>
      <c r="BK139" s="375"/>
      <c r="BL139" s="375"/>
      <c r="BM139" s="375"/>
      <c r="BN139" s="375"/>
      <c r="BO139" s="375"/>
      <c r="BP139" s="375"/>
      <c r="BQ139" s="375"/>
      <c r="BR139" s="375"/>
      <c r="BS139" s="375"/>
      <c r="BT139" s="375"/>
      <c r="BU139" s="375"/>
      <c r="BV139" s="375"/>
      <c r="BX139" s="143"/>
    </row>
    <row r="140" spans="2:76" ht="30" customHeight="1">
      <c r="B140" s="164"/>
      <c r="C140" s="4"/>
      <c r="AI140" s="4"/>
      <c r="AJ140" s="4"/>
      <c r="AK140" s="4"/>
      <c r="AL140" s="4"/>
      <c r="AM140" s="4"/>
      <c r="AN140" s="4"/>
      <c r="AO140" s="73"/>
      <c r="AP140" s="137"/>
      <c r="AQ140" s="13"/>
      <c r="AR140" s="13" t="s">
        <v>573</v>
      </c>
      <c r="AS140" s="13"/>
      <c r="AT140" s="13"/>
      <c r="AU140" s="13"/>
      <c r="AV140" s="13"/>
      <c r="AW140" s="13"/>
      <c r="AX140" s="13"/>
      <c r="AY140" s="13"/>
      <c r="AZ140" s="375">
        <f>IF(AZ71="","",AZ71)</f>
      </c>
      <c r="BA140" s="375"/>
      <c r="BB140" s="375"/>
      <c r="BC140" s="375"/>
      <c r="BD140" s="375"/>
      <c r="BE140" s="375"/>
      <c r="BF140" s="375"/>
      <c r="BG140" s="375"/>
      <c r="BH140" s="375"/>
      <c r="BI140" s="375"/>
      <c r="BJ140" s="375"/>
      <c r="BK140" s="375"/>
      <c r="BL140" s="375"/>
      <c r="BM140" s="375"/>
      <c r="BN140" s="375"/>
      <c r="BO140" s="375"/>
      <c r="BP140" s="375"/>
      <c r="BQ140" s="375"/>
      <c r="BR140" s="375"/>
      <c r="BS140" s="375"/>
      <c r="BT140" s="375"/>
      <c r="BU140" s="375"/>
      <c r="BV140" s="375"/>
      <c r="BX140" s="143"/>
    </row>
    <row r="141" spans="2:76" ht="30" customHeight="1">
      <c r="B141" s="164"/>
      <c r="C141" s="4"/>
      <c r="AI141" s="4"/>
      <c r="AJ141" s="4"/>
      <c r="AK141" s="4"/>
      <c r="AL141" s="4"/>
      <c r="AM141" s="4"/>
      <c r="AN141" s="4"/>
      <c r="AO141" s="73"/>
      <c r="AP141" s="137"/>
      <c r="AQ141" s="13"/>
      <c r="AR141" s="13" t="s">
        <v>7</v>
      </c>
      <c r="AS141" s="13"/>
      <c r="AT141" s="13"/>
      <c r="AU141" s="13"/>
      <c r="AV141" s="13"/>
      <c r="AW141" s="13"/>
      <c r="AX141" s="13"/>
      <c r="AY141" s="13"/>
      <c r="AZ141" s="375">
        <f>IF(AZ72="","",AZ72)</f>
      </c>
      <c r="BA141" s="375"/>
      <c r="BB141" s="375"/>
      <c r="BC141" s="375"/>
      <c r="BD141" s="375"/>
      <c r="BE141" s="375"/>
      <c r="BF141" s="375"/>
      <c r="BG141" s="375"/>
      <c r="BH141" s="375"/>
      <c r="BI141" s="375"/>
      <c r="BJ141" s="375"/>
      <c r="BK141" s="375"/>
      <c r="BL141" s="375"/>
      <c r="BM141" s="375"/>
      <c r="BN141" s="375"/>
      <c r="BO141" s="375"/>
      <c r="BP141" s="375"/>
      <c r="BQ141" s="375"/>
      <c r="BR141" s="375"/>
      <c r="BS141" s="375"/>
      <c r="BT141" s="375"/>
      <c r="BU141" s="375"/>
      <c r="BV141" s="375"/>
      <c r="BX141" s="143"/>
    </row>
    <row r="142" spans="1:87" s="13" customFormat="1" ht="30" customHeight="1">
      <c r="A142" s="168"/>
      <c r="B142" s="168"/>
      <c r="AO142" s="72"/>
      <c r="AP142" s="134"/>
      <c r="AZ142" s="401"/>
      <c r="BA142" s="401"/>
      <c r="BB142" s="401"/>
      <c r="BC142" s="401"/>
      <c r="BD142" s="401"/>
      <c r="BE142" s="401"/>
      <c r="BF142" s="401"/>
      <c r="BG142" s="401"/>
      <c r="BH142" s="401"/>
      <c r="BI142" s="401"/>
      <c r="BJ142" s="401"/>
      <c r="BK142" s="401"/>
      <c r="BL142" s="401"/>
      <c r="BM142" s="401"/>
      <c r="BN142" s="401"/>
      <c r="BO142" s="401"/>
      <c r="BP142" s="401"/>
      <c r="BQ142" s="401"/>
      <c r="BR142" s="401"/>
      <c r="BS142" s="401"/>
      <c r="BT142" s="401"/>
      <c r="BU142" s="401"/>
      <c r="BV142" s="401"/>
      <c r="BW142" s="7"/>
      <c r="BX142" s="135"/>
      <c r="BY142" s="7"/>
      <c r="BZ142" s="7"/>
      <c r="CA142" s="7"/>
      <c r="CB142" s="7"/>
      <c r="CC142" s="7"/>
      <c r="CD142" s="7"/>
      <c r="CE142" s="7"/>
      <c r="CF142" s="7"/>
      <c r="CG142" s="7"/>
      <c r="CH142" s="7"/>
      <c r="CI142" s="7"/>
    </row>
    <row r="143" spans="2:76" ht="10.5" customHeight="1">
      <c r="B143" s="164"/>
      <c r="C143" s="4"/>
      <c r="AI143" s="4"/>
      <c r="AJ143" s="4"/>
      <c r="AK143" s="4"/>
      <c r="AL143" s="4"/>
      <c r="AM143" s="4"/>
      <c r="AN143" s="4"/>
      <c r="AO143" s="73"/>
      <c r="AP143" s="13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60"/>
      <c r="BX143" s="143"/>
    </row>
    <row r="144" spans="2:76" ht="10.5" customHeight="1">
      <c r="B144" s="164"/>
      <c r="C144" s="4"/>
      <c r="AI144" s="4"/>
      <c r="AJ144" s="4"/>
      <c r="AK144" s="4"/>
      <c r="AL144" s="4"/>
      <c r="AM144" s="4"/>
      <c r="AN144" s="4"/>
      <c r="AO144" s="73"/>
      <c r="AP144" s="137"/>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61"/>
      <c r="BX144" s="143"/>
    </row>
    <row r="145" spans="1:87" s="13" customFormat="1" ht="7.5" customHeight="1">
      <c r="A145" s="168"/>
      <c r="B145" s="168"/>
      <c r="AO145" s="72"/>
      <c r="AP145" s="134"/>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7"/>
      <c r="BZ145" s="7"/>
      <c r="CA145" s="7"/>
      <c r="CB145" s="7"/>
      <c r="CC145" s="7"/>
      <c r="CD145" s="7"/>
      <c r="CE145" s="7"/>
      <c r="CF145" s="7"/>
      <c r="CG145" s="7"/>
      <c r="CH145" s="7"/>
      <c r="CI145" s="7"/>
    </row>
    <row r="146" spans="1:87" s="13" customFormat="1" ht="30" customHeight="1">
      <c r="A146" s="168"/>
      <c r="B146" s="168"/>
      <c r="AO146" s="72"/>
      <c r="AP146" s="72"/>
      <c r="BV146" s="7"/>
      <c r="BW146" s="7"/>
      <c r="BX146" s="7"/>
      <c r="BY146" s="7"/>
      <c r="BZ146" s="7"/>
      <c r="CA146" s="7"/>
      <c r="CB146" s="7"/>
      <c r="CC146" s="7"/>
      <c r="CD146" s="7"/>
      <c r="CE146" s="7"/>
      <c r="CF146" s="7"/>
      <c r="CG146" s="7"/>
      <c r="CH146" s="7"/>
      <c r="CI146" s="7"/>
    </row>
    <row r="147" spans="2:127" ht="30" customHeight="1">
      <c r="B147" s="164"/>
      <c r="C147" s="4"/>
      <c r="AI147" s="4"/>
      <c r="AJ147" s="4"/>
      <c r="AK147" s="4"/>
      <c r="AL147" s="4"/>
      <c r="AM147" s="4"/>
      <c r="AN147" s="4"/>
      <c r="AO147" s="4"/>
      <c r="AP147" s="153"/>
      <c r="AQ147" s="73"/>
      <c r="BV147" s="4"/>
      <c r="BW147" s="8"/>
      <c r="BX147" s="7"/>
      <c r="CD147" s="73"/>
      <c r="CE147" s="4"/>
      <c r="CF147" s="4"/>
      <c r="CG147" s="4"/>
      <c r="CH147" s="4"/>
      <c r="CI147" s="4"/>
      <c r="DJ147" s="8"/>
      <c r="DK147" s="7"/>
      <c r="DL147" s="8"/>
      <c r="DM147" s="8"/>
      <c r="DN147" s="8"/>
      <c r="DO147" s="8"/>
      <c r="DP147" s="8"/>
      <c r="DQ147" s="8"/>
      <c r="DR147" s="8"/>
      <c r="DS147" s="8"/>
      <c r="DT147" s="8"/>
      <c r="DU147" s="8"/>
      <c r="DV147" s="8"/>
      <c r="DW147" s="8"/>
    </row>
    <row r="148" spans="2:127" ht="30" customHeight="1">
      <c r="B148" s="164"/>
      <c r="C148" s="4"/>
      <c r="AI148" s="4"/>
      <c r="AJ148" s="4"/>
      <c r="AK148" s="4"/>
      <c r="AL148" s="4"/>
      <c r="AM148" s="4"/>
      <c r="AN148" s="4"/>
      <c r="AO148" s="4"/>
      <c r="AP148" s="153"/>
      <c r="AQ148" s="73"/>
      <c r="BV148" s="4"/>
      <c r="BW148" s="8"/>
      <c r="BX148" s="7"/>
      <c r="CD148" s="73"/>
      <c r="CE148" s="4"/>
      <c r="CF148" s="4"/>
      <c r="CG148" s="4"/>
      <c r="CH148" s="4"/>
      <c r="CI148" s="4"/>
      <c r="DJ148" s="8"/>
      <c r="DK148" s="7"/>
      <c r="DL148" s="8"/>
      <c r="DM148" s="8"/>
      <c r="DN148" s="8"/>
      <c r="DO148" s="8"/>
      <c r="DP148" s="8"/>
      <c r="DQ148" s="8"/>
      <c r="DR148" s="8"/>
      <c r="DS148" s="8"/>
      <c r="DT148" s="8"/>
      <c r="DU148" s="8"/>
      <c r="DV148" s="8"/>
      <c r="DW148" s="8"/>
    </row>
    <row r="149" spans="2:127" ht="30" customHeight="1">
      <c r="B149" s="164"/>
      <c r="C149" s="4"/>
      <c r="AI149" s="4"/>
      <c r="AJ149" s="4"/>
      <c r="AK149" s="4"/>
      <c r="AL149" s="4"/>
      <c r="AM149" s="4"/>
      <c r="AN149" s="4"/>
      <c r="AO149" s="4"/>
      <c r="AP149" s="153"/>
      <c r="AQ149" s="73"/>
      <c r="BV149" s="4"/>
      <c r="BW149" s="8"/>
      <c r="BX149" s="7"/>
      <c r="CD149" s="73"/>
      <c r="CE149" s="4"/>
      <c r="CF149" s="4"/>
      <c r="CG149" s="4"/>
      <c r="CH149" s="4"/>
      <c r="CI149" s="4"/>
      <c r="DJ149" s="8"/>
      <c r="DK149" s="7"/>
      <c r="DL149" s="8"/>
      <c r="DM149" s="8"/>
      <c r="DN149" s="8"/>
      <c r="DO149" s="8"/>
      <c r="DP149" s="8"/>
      <c r="DQ149" s="8"/>
      <c r="DR149" s="8"/>
      <c r="DS149" s="8"/>
      <c r="DT149" s="8"/>
      <c r="DU149" s="8"/>
      <c r="DV149" s="8"/>
      <c r="DW149" s="8"/>
    </row>
    <row r="150" spans="2:127" ht="30" customHeight="1">
      <c r="B150" s="164"/>
      <c r="C150" s="4"/>
      <c r="AI150" s="4"/>
      <c r="AJ150" s="4"/>
      <c r="AK150" s="4"/>
      <c r="AL150" s="4"/>
      <c r="AM150" s="4"/>
      <c r="AN150" s="4"/>
      <c r="AO150" s="4"/>
      <c r="AP150" s="153"/>
      <c r="AQ150" s="73"/>
      <c r="BV150" s="4"/>
      <c r="BW150" s="8"/>
      <c r="BX150" s="7"/>
      <c r="CD150" s="73"/>
      <c r="CE150" s="4"/>
      <c r="CF150" s="4"/>
      <c r="CG150" s="4"/>
      <c r="CH150" s="4"/>
      <c r="CI150" s="4"/>
      <c r="DJ150" s="8"/>
      <c r="DK150" s="7"/>
      <c r="DL150" s="8"/>
      <c r="DM150" s="8"/>
      <c r="DN150" s="8"/>
      <c r="DO150" s="8"/>
      <c r="DP150" s="8"/>
      <c r="DQ150" s="8"/>
      <c r="DR150" s="8"/>
      <c r="DS150" s="8"/>
      <c r="DT150" s="8"/>
      <c r="DU150" s="8"/>
      <c r="DV150" s="8"/>
      <c r="DW150" s="8"/>
    </row>
    <row r="151" spans="2:127" ht="30" customHeight="1">
      <c r="B151" s="164"/>
      <c r="C151" s="4"/>
      <c r="AI151" s="4"/>
      <c r="AJ151" s="4"/>
      <c r="AK151" s="4"/>
      <c r="AL151" s="4"/>
      <c r="AM151" s="4"/>
      <c r="AN151" s="4"/>
      <c r="AO151" s="4"/>
      <c r="AP151" s="153"/>
      <c r="AQ151" s="73"/>
      <c r="BV151" s="4"/>
      <c r="BW151" s="8"/>
      <c r="BX151" s="7"/>
      <c r="CD151" s="73"/>
      <c r="CE151" s="4"/>
      <c r="CF151" s="4"/>
      <c r="CG151" s="4"/>
      <c r="CH151" s="4"/>
      <c r="CI151" s="4"/>
      <c r="DJ151" s="8"/>
      <c r="DK151" s="7"/>
      <c r="DL151" s="8"/>
      <c r="DM151" s="8"/>
      <c r="DN151" s="8"/>
      <c r="DO151" s="8"/>
      <c r="DP151" s="8"/>
      <c r="DQ151" s="8"/>
      <c r="DR151" s="8"/>
      <c r="DS151" s="8"/>
      <c r="DT151" s="8"/>
      <c r="DU151" s="8"/>
      <c r="DV151" s="8"/>
      <c r="DW151" s="8"/>
    </row>
    <row r="152" spans="2:127" ht="30" customHeight="1">
      <c r="B152" s="164"/>
      <c r="C152" s="4"/>
      <c r="AI152" s="4"/>
      <c r="AJ152" s="4"/>
      <c r="AK152" s="4"/>
      <c r="AL152" s="4"/>
      <c r="AM152" s="4"/>
      <c r="AN152" s="4"/>
      <c r="AO152" s="4"/>
      <c r="AP152" s="153"/>
      <c r="AQ152" s="73"/>
      <c r="BV152" s="4"/>
      <c r="BW152" s="8"/>
      <c r="BX152" s="7"/>
      <c r="CD152" s="73"/>
      <c r="CE152" s="4"/>
      <c r="CF152" s="4"/>
      <c r="CG152" s="4"/>
      <c r="CH152" s="4"/>
      <c r="CI152" s="4"/>
      <c r="DJ152" s="8"/>
      <c r="DK152" s="7"/>
      <c r="DL152" s="8"/>
      <c r="DM152" s="8"/>
      <c r="DN152" s="8"/>
      <c r="DO152" s="8"/>
      <c r="DP152" s="8"/>
      <c r="DQ152" s="8"/>
      <c r="DR152" s="8"/>
      <c r="DS152" s="8"/>
      <c r="DT152" s="8"/>
      <c r="DU152" s="8"/>
      <c r="DV152" s="8"/>
      <c r="DW152" s="8"/>
    </row>
    <row r="153" spans="2:127" ht="30" customHeight="1">
      <c r="B153" s="164"/>
      <c r="C153" s="4"/>
      <c r="AI153" s="4"/>
      <c r="AJ153" s="4"/>
      <c r="AK153" s="4"/>
      <c r="AL153" s="4"/>
      <c r="AM153" s="4"/>
      <c r="AN153" s="4"/>
      <c r="AO153" s="4"/>
      <c r="AP153" s="153"/>
      <c r="AQ153" s="73"/>
      <c r="BV153" s="4"/>
      <c r="BW153" s="8"/>
      <c r="BX153" s="7"/>
      <c r="CD153" s="73"/>
      <c r="CE153" s="4"/>
      <c r="CF153" s="4"/>
      <c r="CG153" s="4"/>
      <c r="CH153" s="4"/>
      <c r="CI153" s="4"/>
      <c r="DJ153" s="8"/>
      <c r="DK153" s="7"/>
      <c r="DL153" s="8"/>
      <c r="DM153" s="8"/>
      <c r="DN153" s="8"/>
      <c r="DO153" s="8"/>
      <c r="DP153" s="8"/>
      <c r="DQ153" s="8"/>
      <c r="DR153" s="8"/>
      <c r="DS153" s="8"/>
      <c r="DT153" s="8"/>
      <c r="DU153" s="8"/>
      <c r="DV153" s="8"/>
      <c r="DW153" s="8"/>
    </row>
    <row r="154" spans="2:127" ht="30" customHeight="1">
      <c r="B154" s="164"/>
      <c r="C154" s="4"/>
      <c r="AI154" s="4"/>
      <c r="AJ154" s="4"/>
      <c r="AK154" s="4"/>
      <c r="AL154" s="4"/>
      <c r="AM154" s="4"/>
      <c r="AN154" s="4"/>
      <c r="AO154" s="4"/>
      <c r="AP154" s="153"/>
      <c r="AQ154" s="73"/>
      <c r="BV154" s="4"/>
      <c r="BW154" s="8"/>
      <c r="BX154" s="7"/>
      <c r="CD154" s="73"/>
      <c r="CE154" s="4"/>
      <c r="CF154" s="4"/>
      <c r="CG154" s="4"/>
      <c r="CH154" s="4"/>
      <c r="CI154" s="4"/>
      <c r="DJ154" s="8"/>
      <c r="DK154" s="7"/>
      <c r="DL154" s="8"/>
      <c r="DM154" s="8"/>
      <c r="DN154" s="8"/>
      <c r="DO154" s="8"/>
      <c r="DP154" s="8"/>
      <c r="DQ154" s="8"/>
      <c r="DR154" s="8"/>
      <c r="DS154" s="8"/>
      <c r="DT154" s="8"/>
      <c r="DU154" s="8"/>
      <c r="DV154" s="8"/>
      <c r="DW154" s="8"/>
    </row>
    <row r="311" spans="1:87" s="13" customFormat="1" ht="30" customHeight="1">
      <c r="A311" s="168"/>
      <c r="B311" s="169"/>
      <c r="C311" s="72"/>
      <c r="AI311" s="7"/>
      <c r="AJ311" s="7"/>
      <c r="AK311" s="7"/>
      <c r="AL311" s="7"/>
      <c r="AM311" s="7"/>
      <c r="AN311" s="7"/>
      <c r="AO311" s="7"/>
      <c r="AP311" s="72"/>
      <c r="BV311" s="7"/>
      <c r="BW311" s="7"/>
      <c r="BX311" s="7"/>
      <c r="BY311" s="7"/>
      <c r="BZ311" s="7"/>
      <c r="CA311" s="7"/>
      <c r="CB311" s="7"/>
      <c r="CC311" s="7"/>
      <c r="CD311" s="7"/>
      <c r="CE311" s="7"/>
      <c r="CF311" s="7"/>
      <c r="CG311" s="7"/>
      <c r="CH311" s="7"/>
      <c r="CI311" s="7"/>
    </row>
    <row r="312" spans="1:87" s="13" customFormat="1" ht="30" customHeight="1">
      <c r="A312" s="168"/>
      <c r="B312" s="169"/>
      <c r="C312" s="72"/>
      <c r="AI312" s="7"/>
      <c r="AJ312" s="7"/>
      <c r="AK312" s="7"/>
      <c r="AL312" s="7"/>
      <c r="AM312" s="7"/>
      <c r="AN312" s="7"/>
      <c r="AO312" s="7"/>
      <c r="AP312" s="72"/>
      <c r="BV312" s="7"/>
      <c r="BW312" s="7"/>
      <c r="BX312" s="7"/>
      <c r="BY312" s="7"/>
      <c r="BZ312" s="7"/>
      <c r="CA312" s="7"/>
      <c r="CB312" s="7"/>
      <c r="CC312" s="7"/>
      <c r="CD312" s="7"/>
      <c r="CE312" s="7"/>
      <c r="CF312" s="7"/>
      <c r="CG312" s="7"/>
      <c r="CH312" s="7"/>
      <c r="CI312" s="7"/>
    </row>
    <row r="313" spans="1:87" s="13" customFormat="1" ht="30" customHeight="1">
      <c r="A313" s="168"/>
      <c r="B313" s="169"/>
      <c r="C313" s="72"/>
      <c r="AI313" s="7"/>
      <c r="AJ313" s="7"/>
      <c r="AK313" s="7"/>
      <c r="AL313" s="7"/>
      <c r="AM313" s="7"/>
      <c r="AN313" s="7"/>
      <c r="AO313" s="7"/>
      <c r="AP313" s="72"/>
      <c r="BV313" s="7"/>
      <c r="BW313" s="7"/>
      <c r="BX313" s="7"/>
      <c r="BY313" s="7"/>
      <c r="BZ313" s="7"/>
      <c r="CA313" s="7"/>
      <c r="CB313" s="7"/>
      <c r="CC313" s="7"/>
      <c r="CD313" s="7"/>
      <c r="CE313" s="7"/>
      <c r="CF313" s="7"/>
      <c r="CG313" s="7"/>
      <c r="CH313" s="7"/>
      <c r="CI313" s="7"/>
    </row>
    <row r="314" spans="1:87" s="13" customFormat="1" ht="30" customHeight="1">
      <c r="A314" s="168"/>
      <c r="B314" s="169"/>
      <c r="C314" s="72"/>
      <c r="AI314" s="7"/>
      <c r="AJ314" s="7"/>
      <c r="AK314" s="7"/>
      <c r="AL314" s="7"/>
      <c r="AM314" s="7"/>
      <c r="AN314" s="7"/>
      <c r="AO314" s="7"/>
      <c r="AP314" s="72"/>
      <c r="BV314" s="7"/>
      <c r="BW314" s="7"/>
      <c r="BX314" s="7"/>
      <c r="BY314" s="7"/>
      <c r="BZ314" s="7"/>
      <c r="CA314" s="7"/>
      <c r="CB314" s="7"/>
      <c r="CC314" s="7"/>
      <c r="CD314" s="7"/>
      <c r="CE314" s="7"/>
      <c r="CF314" s="7"/>
      <c r="CG314" s="7"/>
      <c r="CH314" s="7"/>
      <c r="CI314" s="7"/>
    </row>
    <row r="315" spans="1:87" s="13" customFormat="1" ht="30" customHeight="1">
      <c r="A315" s="168"/>
      <c r="B315" s="169"/>
      <c r="C315" s="72"/>
      <c r="AI315" s="7"/>
      <c r="AJ315" s="7"/>
      <c r="AK315" s="7"/>
      <c r="AL315" s="7"/>
      <c r="AM315" s="7"/>
      <c r="AN315" s="7"/>
      <c r="AO315" s="7"/>
      <c r="AP315" s="72"/>
      <c r="BV315" s="7"/>
      <c r="BW315" s="7"/>
      <c r="BX315" s="7"/>
      <c r="BY315" s="7"/>
      <c r="BZ315" s="7"/>
      <c r="CA315" s="7"/>
      <c r="CB315" s="7"/>
      <c r="CC315" s="7"/>
      <c r="CD315" s="7"/>
      <c r="CE315" s="7"/>
      <c r="CF315" s="7"/>
      <c r="CG315" s="7"/>
      <c r="CH315" s="7"/>
      <c r="CI315" s="7"/>
    </row>
    <row r="316" spans="1:87" s="13" customFormat="1" ht="30" customHeight="1">
      <c r="A316" s="168"/>
      <c r="B316" s="169"/>
      <c r="C316" s="72"/>
      <c r="AI316" s="7"/>
      <c r="AJ316" s="7"/>
      <c r="AK316" s="7"/>
      <c r="AL316" s="7"/>
      <c r="AM316" s="7"/>
      <c r="AN316" s="7"/>
      <c r="AO316" s="7"/>
      <c r="AP316" s="72"/>
      <c r="BV316" s="7"/>
      <c r="BW316" s="7"/>
      <c r="BX316" s="7"/>
      <c r="BY316" s="7"/>
      <c r="BZ316" s="7"/>
      <c r="CA316" s="7"/>
      <c r="CB316" s="7"/>
      <c r="CC316" s="7"/>
      <c r="CD316" s="7"/>
      <c r="CE316" s="7"/>
      <c r="CF316" s="7"/>
      <c r="CG316" s="7"/>
      <c r="CH316" s="7"/>
      <c r="CI316" s="7"/>
    </row>
    <row r="317" spans="1:87" s="13" customFormat="1" ht="30" customHeight="1">
      <c r="A317" s="168"/>
      <c r="B317" s="169"/>
      <c r="C317" s="72"/>
      <c r="AI317" s="7"/>
      <c r="AJ317" s="7"/>
      <c r="AK317" s="7"/>
      <c r="AL317" s="7"/>
      <c r="AM317" s="7"/>
      <c r="AN317" s="7"/>
      <c r="AO317" s="7"/>
      <c r="AP317" s="72"/>
      <c r="BV317" s="7"/>
      <c r="BW317" s="7"/>
      <c r="BX317" s="7"/>
      <c r="BY317" s="7"/>
      <c r="BZ317" s="7"/>
      <c r="CA317" s="7"/>
      <c r="CB317" s="7"/>
      <c r="CC317" s="7"/>
      <c r="CD317" s="7"/>
      <c r="CE317" s="7"/>
      <c r="CF317" s="7"/>
      <c r="CG317" s="7"/>
      <c r="CH317" s="7"/>
      <c r="CI317" s="7"/>
    </row>
    <row r="318" spans="1:87" s="13" customFormat="1" ht="30" customHeight="1">
      <c r="A318" s="168"/>
      <c r="B318" s="169"/>
      <c r="C318" s="72"/>
      <c r="AI318" s="7"/>
      <c r="AJ318" s="7"/>
      <c r="AK318" s="7"/>
      <c r="AL318" s="7"/>
      <c r="AM318" s="7"/>
      <c r="AN318" s="7"/>
      <c r="AO318" s="7"/>
      <c r="AP318" s="72"/>
      <c r="BV318" s="7"/>
      <c r="BW318" s="7"/>
      <c r="BX318" s="7"/>
      <c r="BY318" s="7"/>
      <c r="BZ318" s="7"/>
      <c r="CA318" s="7"/>
      <c r="CB318" s="7"/>
      <c r="CC318" s="7"/>
      <c r="CD318" s="7"/>
      <c r="CE318" s="7"/>
      <c r="CF318" s="7"/>
      <c r="CG318" s="7"/>
      <c r="CH318" s="7"/>
      <c r="CI318" s="7"/>
    </row>
    <row r="319" spans="1:87" s="13" customFormat="1" ht="30" customHeight="1">
      <c r="A319" s="168"/>
      <c r="B319" s="169"/>
      <c r="C319" s="72"/>
      <c r="AI319" s="7"/>
      <c r="AJ319" s="7"/>
      <c r="AK319" s="7"/>
      <c r="AL319" s="7"/>
      <c r="AM319" s="7"/>
      <c r="AN319" s="7"/>
      <c r="AO319" s="7"/>
      <c r="AP319" s="72"/>
      <c r="BV319" s="7"/>
      <c r="BW319" s="7"/>
      <c r="BX319" s="7"/>
      <c r="BY319" s="7"/>
      <c r="BZ319" s="7"/>
      <c r="CA319" s="7"/>
      <c r="CB319" s="7"/>
      <c r="CC319" s="7"/>
      <c r="CD319" s="7"/>
      <c r="CE319" s="7"/>
      <c r="CF319" s="7"/>
      <c r="CG319" s="7"/>
      <c r="CH319" s="7"/>
      <c r="CI319" s="7"/>
    </row>
    <row r="320" spans="1:87" s="13" customFormat="1" ht="30" customHeight="1">
      <c r="A320" s="168"/>
      <c r="B320" s="169"/>
      <c r="C320" s="72"/>
      <c r="AI320" s="7"/>
      <c r="AJ320" s="7"/>
      <c r="AK320" s="7"/>
      <c r="AL320" s="7"/>
      <c r="AM320" s="7"/>
      <c r="AN320" s="7"/>
      <c r="AO320" s="7"/>
      <c r="AP320" s="72"/>
      <c r="BV320" s="7"/>
      <c r="BW320" s="7"/>
      <c r="BX320" s="7"/>
      <c r="BY320" s="7"/>
      <c r="BZ320" s="7"/>
      <c r="CA320" s="7"/>
      <c r="CB320" s="7"/>
      <c r="CC320" s="7"/>
      <c r="CD320" s="7"/>
      <c r="CE320" s="7"/>
      <c r="CF320" s="7"/>
      <c r="CG320" s="7"/>
      <c r="CH320" s="7"/>
      <c r="CI320" s="7"/>
    </row>
    <row r="321" spans="1:87" s="13" customFormat="1" ht="30" customHeight="1">
      <c r="A321" s="168"/>
      <c r="B321" s="169"/>
      <c r="C321" s="72"/>
      <c r="AI321" s="7"/>
      <c r="AJ321" s="7"/>
      <c r="AK321" s="7"/>
      <c r="AL321" s="7"/>
      <c r="AM321" s="7"/>
      <c r="AN321" s="7"/>
      <c r="AO321" s="7"/>
      <c r="AP321" s="72"/>
      <c r="BV321" s="7"/>
      <c r="BW321" s="7"/>
      <c r="BX321" s="7"/>
      <c r="BY321" s="7"/>
      <c r="BZ321" s="7"/>
      <c r="CA321" s="7"/>
      <c r="CB321" s="7"/>
      <c r="CC321" s="7"/>
      <c r="CD321" s="7"/>
      <c r="CE321" s="7"/>
      <c r="CF321" s="7"/>
      <c r="CG321" s="7"/>
      <c r="CH321" s="7"/>
      <c r="CI321" s="7"/>
    </row>
    <row r="322" spans="1:87" s="13" customFormat="1" ht="30" customHeight="1">
      <c r="A322" s="168"/>
      <c r="B322" s="169"/>
      <c r="C322" s="72"/>
      <c r="AI322" s="7"/>
      <c r="AJ322" s="7"/>
      <c r="AK322" s="7"/>
      <c r="AL322" s="7"/>
      <c r="AM322" s="7"/>
      <c r="AN322" s="7"/>
      <c r="AO322" s="7"/>
      <c r="AP322" s="72"/>
      <c r="BV322" s="7"/>
      <c r="BW322" s="7"/>
      <c r="BX322" s="7"/>
      <c r="BY322" s="7"/>
      <c r="BZ322" s="7"/>
      <c r="CA322" s="7"/>
      <c r="CB322" s="7"/>
      <c r="CC322" s="7"/>
      <c r="CD322" s="7"/>
      <c r="CE322" s="7"/>
      <c r="CF322" s="7"/>
      <c r="CG322" s="7"/>
      <c r="CH322" s="7"/>
      <c r="CI322" s="7"/>
    </row>
    <row r="323" spans="1:87" s="13" customFormat="1" ht="30" customHeight="1">
      <c r="A323" s="168"/>
      <c r="B323" s="169"/>
      <c r="C323" s="72"/>
      <c r="AI323" s="7"/>
      <c r="AJ323" s="7"/>
      <c r="AK323" s="7"/>
      <c r="AL323" s="7"/>
      <c r="AM323" s="7"/>
      <c r="AN323" s="7"/>
      <c r="AO323" s="7"/>
      <c r="AP323" s="72"/>
      <c r="BV323" s="7"/>
      <c r="BW323" s="7"/>
      <c r="BX323" s="7"/>
      <c r="BY323" s="7"/>
      <c r="BZ323" s="7"/>
      <c r="CA323" s="7"/>
      <c r="CB323" s="7"/>
      <c r="CC323" s="7"/>
      <c r="CD323" s="7"/>
      <c r="CE323" s="7"/>
      <c r="CF323" s="7"/>
      <c r="CG323" s="7"/>
      <c r="CH323" s="7"/>
      <c r="CI323" s="7"/>
    </row>
    <row r="324" spans="1:87" s="13" customFormat="1" ht="30" customHeight="1">
      <c r="A324" s="168"/>
      <c r="B324" s="169"/>
      <c r="C324" s="72"/>
      <c r="AI324" s="7"/>
      <c r="AJ324" s="7"/>
      <c r="AK324" s="7"/>
      <c r="AL324" s="7"/>
      <c r="AM324" s="7"/>
      <c r="AN324" s="7"/>
      <c r="AO324" s="7"/>
      <c r="AP324" s="72"/>
      <c r="BV324" s="7"/>
      <c r="BW324" s="7"/>
      <c r="BX324" s="7"/>
      <c r="BY324" s="7"/>
      <c r="BZ324" s="7"/>
      <c r="CA324" s="7"/>
      <c r="CB324" s="7"/>
      <c r="CC324" s="7"/>
      <c r="CD324" s="7"/>
      <c r="CE324" s="7"/>
      <c r="CF324" s="7"/>
      <c r="CG324" s="7"/>
      <c r="CH324" s="7"/>
      <c r="CI324" s="7"/>
    </row>
    <row r="325" spans="1:87" s="13" customFormat="1" ht="30" customHeight="1">
      <c r="A325" s="168"/>
      <c r="B325" s="169"/>
      <c r="C325" s="72"/>
      <c r="AI325" s="7"/>
      <c r="AJ325" s="7"/>
      <c r="AK325" s="7"/>
      <c r="AL325" s="7"/>
      <c r="AM325" s="7"/>
      <c r="AN325" s="7"/>
      <c r="AO325" s="7"/>
      <c r="AP325" s="72"/>
      <c r="BV325" s="7"/>
      <c r="BW325" s="7"/>
      <c r="BX325" s="7"/>
      <c r="BY325" s="7"/>
      <c r="BZ325" s="7"/>
      <c r="CA325" s="7"/>
      <c r="CB325" s="7"/>
      <c r="CC325" s="7"/>
      <c r="CD325" s="7"/>
      <c r="CE325" s="7"/>
      <c r="CF325" s="7"/>
      <c r="CG325" s="7"/>
      <c r="CH325" s="7"/>
      <c r="CI325" s="7"/>
    </row>
    <row r="326" spans="1:87" s="13" customFormat="1" ht="30" customHeight="1">
      <c r="A326" s="168"/>
      <c r="B326" s="169"/>
      <c r="C326" s="72"/>
      <c r="AI326" s="7"/>
      <c r="AJ326" s="7"/>
      <c r="AK326" s="7"/>
      <c r="AL326" s="7"/>
      <c r="AM326" s="7"/>
      <c r="AN326" s="7"/>
      <c r="AO326" s="7"/>
      <c r="AP326" s="72"/>
      <c r="BV326" s="7"/>
      <c r="BW326" s="7"/>
      <c r="BX326" s="7"/>
      <c r="BY326" s="7"/>
      <c r="BZ326" s="7"/>
      <c r="CA326" s="7"/>
      <c r="CB326" s="7"/>
      <c r="CC326" s="7"/>
      <c r="CD326" s="7"/>
      <c r="CE326" s="7"/>
      <c r="CF326" s="7"/>
      <c r="CG326" s="7"/>
      <c r="CH326" s="7"/>
      <c r="CI326" s="7"/>
    </row>
    <row r="327" spans="1:87" s="13" customFormat="1" ht="30" customHeight="1">
      <c r="A327" s="168"/>
      <c r="B327" s="169"/>
      <c r="C327" s="72"/>
      <c r="AI327" s="7"/>
      <c r="AJ327" s="7"/>
      <c r="AK327" s="7"/>
      <c r="AL327" s="7"/>
      <c r="AM327" s="7"/>
      <c r="AN327" s="7"/>
      <c r="AO327" s="7"/>
      <c r="AP327" s="72"/>
      <c r="BV327" s="7"/>
      <c r="BW327" s="7"/>
      <c r="BX327" s="7"/>
      <c r="BY327" s="7"/>
      <c r="BZ327" s="7"/>
      <c r="CA327" s="7"/>
      <c r="CB327" s="7"/>
      <c r="CC327" s="7"/>
      <c r="CD327" s="7"/>
      <c r="CE327" s="7"/>
      <c r="CF327" s="7"/>
      <c r="CG327" s="7"/>
      <c r="CH327" s="7"/>
      <c r="CI327" s="7"/>
    </row>
    <row r="328" spans="1:87" s="13" customFormat="1" ht="30" customHeight="1">
      <c r="A328" s="168"/>
      <c r="B328" s="169"/>
      <c r="C328" s="72"/>
      <c r="AI328" s="7"/>
      <c r="AJ328" s="7"/>
      <c r="AK328" s="7"/>
      <c r="AL328" s="7"/>
      <c r="AM328" s="7"/>
      <c r="AN328" s="7"/>
      <c r="AO328" s="7"/>
      <c r="AP328" s="72"/>
      <c r="BV328" s="7"/>
      <c r="BW328" s="7"/>
      <c r="BX328" s="7"/>
      <c r="BY328" s="7"/>
      <c r="BZ328" s="7"/>
      <c r="CA328" s="7"/>
      <c r="CB328" s="7"/>
      <c r="CC328" s="7"/>
      <c r="CD328" s="7"/>
      <c r="CE328" s="7"/>
      <c r="CF328" s="7"/>
      <c r="CG328" s="7"/>
      <c r="CH328" s="7"/>
      <c r="CI328" s="7"/>
    </row>
    <row r="329" spans="1:87" s="13" customFormat="1" ht="30" customHeight="1">
      <c r="A329" s="168"/>
      <c r="B329" s="169"/>
      <c r="C329" s="72"/>
      <c r="E329" s="52"/>
      <c r="F329" s="52"/>
      <c r="G329" s="52"/>
      <c r="H329" s="52"/>
      <c r="I329" s="52"/>
      <c r="J329" s="52"/>
      <c r="K329" s="52"/>
      <c r="L329" s="52"/>
      <c r="M329" s="52"/>
      <c r="N329" s="52"/>
      <c r="O329" s="52"/>
      <c r="P329" s="52"/>
      <c r="Q329" s="52"/>
      <c r="R329" s="52"/>
      <c r="S329" s="52"/>
      <c r="T329" s="52"/>
      <c r="U329" s="52"/>
      <c r="V329" s="52"/>
      <c r="W329" s="52"/>
      <c r="AI329" s="7"/>
      <c r="AJ329" s="7"/>
      <c r="AK329" s="7"/>
      <c r="AL329" s="7"/>
      <c r="AM329" s="7"/>
      <c r="AN329" s="7"/>
      <c r="AO329" s="7"/>
      <c r="AP329" s="72"/>
      <c r="AR329" s="52"/>
      <c r="AS329" s="52"/>
      <c r="AT329" s="52"/>
      <c r="AU329" s="52"/>
      <c r="AV329" s="52"/>
      <c r="AW329" s="52"/>
      <c r="AX329" s="52"/>
      <c r="AY329" s="52"/>
      <c r="AZ329" s="52"/>
      <c r="BA329" s="52"/>
      <c r="BB329" s="52"/>
      <c r="BC329" s="52"/>
      <c r="BD329" s="52"/>
      <c r="BE329" s="52"/>
      <c r="BF329" s="52"/>
      <c r="BG329" s="52"/>
      <c r="BH329" s="52"/>
      <c r="BI329" s="52"/>
      <c r="BJ329" s="52"/>
      <c r="BV329" s="7"/>
      <c r="BW329" s="7"/>
      <c r="BX329" s="7"/>
      <c r="BY329" s="7"/>
      <c r="BZ329" s="7"/>
      <c r="CA329" s="7"/>
      <c r="CB329" s="7"/>
      <c r="CC329" s="7"/>
      <c r="CD329" s="7"/>
      <c r="CE329" s="7"/>
      <c r="CF329" s="7"/>
      <c r="CG329" s="7"/>
      <c r="CH329" s="7"/>
      <c r="CI329" s="7"/>
    </row>
    <row r="330" spans="1:87" s="13" customFormat="1" ht="30" customHeight="1">
      <c r="A330" s="168"/>
      <c r="B330" s="169"/>
      <c r="C330" s="72"/>
      <c r="D330" s="53" t="s">
        <v>0</v>
      </c>
      <c r="H330" s="52"/>
      <c r="I330" s="52"/>
      <c r="J330" s="52"/>
      <c r="K330" s="52"/>
      <c r="L330" s="52"/>
      <c r="M330" s="52"/>
      <c r="N330" s="52"/>
      <c r="O330" s="52"/>
      <c r="P330" s="52"/>
      <c r="Q330" s="52"/>
      <c r="R330" s="52"/>
      <c r="S330" s="52"/>
      <c r="T330" s="52"/>
      <c r="U330" s="52"/>
      <c r="V330" s="52"/>
      <c r="W330" s="52"/>
      <c r="AI330" s="7"/>
      <c r="AJ330" s="7"/>
      <c r="AK330" s="7"/>
      <c r="AL330" s="7"/>
      <c r="AM330" s="7"/>
      <c r="AN330" s="7"/>
      <c r="AO330" s="7"/>
      <c r="AP330" s="72"/>
      <c r="AQ330" s="53" t="s">
        <v>0</v>
      </c>
      <c r="AU330" s="52"/>
      <c r="AV330" s="52"/>
      <c r="AW330" s="52"/>
      <c r="AX330" s="52"/>
      <c r="AY330" s="52"/>
      <c r="AZ330" s="52"/>
      <c r="BA330" s="52"/>
      <c r="BB330" s="52"/>
      <c r="BC330" s="52"/>
      <c r="BD330" s="52"/>
      <c r="BE330" s="52"/>
      <c r="BF330" s="52"/>
      <c r="BG330" s="52"/>
      <c r="BH330" s="52"/>
      <c r="BI330" s="52"/>
      <c r="BJ330" s="52"/>
      <c r="BV330" s="7"/>
      <c r="BW330" s="7"/>
      <c r="BX330" s="7"/>
      <c r="BY330" s="7"/>
      <c r="BZ330" s="7"/>
      <c r="CA330" s="7"/>
      <c r="CB330" s="7"/>
      <c r="CC330" s="7"/>
      <c r="CD330" s="7"/>
      <c r="CE330" s="7"/>
      <c r="CF330" s="7"/>
      <c r="CG330" s="7"/>
      <c r="CH330" s="7"/>
      <c r="CI330" s="7"/>
    </row>
    <row r="331" spans="1:87" s="13" customFormat="1" ht="30" customHeight="1">
      <c r="A331" s="168"/>
      <c r="B331" s="169"/>
      <c r="C331" s="72"/>
      <c r="AI331" s="7"/>
      <c r="AJ331" s="7"/>
      <c r="AK331" s="7"/>
      <c r="AL331" s="7"/>
      <c r="AM331" s="7"/>
      <c r="AN331" s="7"/>
      <c r="AO331" s="7"/>
      <c r="AP331" s="72"/>
      <c r="BV331" s="7"/>
      <c r="BW331" s="7"/>
      <c r="BX331" s="7"/>
      <c r="BY331" s="7"/>
      <c r="BZ331" s="7"/>
      <c r="CA331" s="7"/>
      <c r="CB331" s="7"/>
      <c r="CC331" s="7"/>
      <c r="CD331" s="7"/>
      <c r="CE331" s="7"/>
      <c r="CF331" s="7"/>
      <c r="CG331" s="7"/>
      <c r="CH331" s="7"/>
      <c r="CI331" s="7"/>
    </row>
    <row r="332" spans="1:87" s="13" customFormat="1" ht="30" customHeight="1">
      <c r="A332" s="168"/>
      <c r="B332" s="169"/>
      <c r="C332" s="72"/>
      <c r="D332" s="52"/>
      <c r="E332" s="52"/>
      <c r="F332" s="52"/>
      <c r="G332" s="52"/>
      <c r="H332" s="52"/>
      <c r="I332" s="52"/>
      <c r="J332" s="52"/>
      <c r="K332" s="52"/>
      <c r="L332" s="52"/>
      <c r="M332" s="52"/>
      <c r="N332" s="52"/>
      <c r="O332" s="52"/>
      <c r="P332" s="52"/>
      <c r="Q332" s="52"/>
      <c r="R332" s="52"/>
      <c r="S332" s="52"/>
      <c r="T332" s="52"/>
      <c r="U332" s="52"/>
      <c r="V332" s="52"/>
      <c r="W332" s="52"/>
      <c r="AI332" s="7"/>
      <c r="AJ332" s="7"/>
      <c r="AK332" s="7"/>
      <c r="AL332" s="7"/>
      <c r="AM332" s="7"/>
      <c r="AN332" s="7"/>
      <c r="AO332" s="7"/>
      <c r="AP332" s="72"/>
      <c r="AQ332" s="52"/>
      <c r="AR332" s="52"/>
      <c r="AS332" s="52"/>
      <c r="AT332" s="52"/>
      <c r="AU332" s="52"/>
      <c r="AV332" s="52"/>
      <c r="AW332" s="52"/>
      <c r="AX332" s="52"/>
      <c r="AY332" s="52"/>
      <c r="AZ332" s="52"/>
      <c r="BA332" s="52"/>
      <c r="BB332" s="52"/>
      <c r="BC332" s="52"/>
      <c r="BD332" s="52"/>
      <c r="BE332" s="52"/>
      <c r="BF332" s="52"/>
      <c r="BG332" s="52"/>
      <c r="BH332" s="52"/>
      <c r="BI332" s="52"/>
      <c r="BJ332" s="52"/>
      <c r="BV332" s="7"/>
      <c r="BW332" s="7"/>
      <c r="BX332" s="7"/>
      <c r="BY332" s="7"/>
      <c r="BZ332" s="7"/>
      <c r="CA332" s="7"/>
      <c r="CB332" s="7"/>
      <c r="CC332" s="7"/>
      <c r="CD332" s="7"/>
      <c r="CE332" s="7"/>
      <c r="CF332" s="7"/>
      <c r="CG332" s="7"/>
      <c r="CH332" s="7"/>
      <c r="CI332" s="7"/>
    </row>
    <row r="333" spans="1:87" s="13" customFormat="1" ht="30" customHeight="1">
      <c r="A333" s="168"/>
      <c r="B333" s="169"/>
      <c r="C333" s="72"/>
      <c r="H333" s="52"/>
      <c r="I333" s="52"/>
      <c r="J333" s="52"/>
      <c r="K333" s="52"/>
      <c r="L333" s="52"/>
      <c r="M333" s="52"/>
      <c r="N333" s="52"/>
      <c r="O333" s="52"/>
      <c r="P333" s="52"/>
      <c r="Q333" s="52"/>
      <c r="R333" s="52"/>
      <c r="S333" s="52"/>
      <c r="T333" s="52"/>
      <c r="U333" s="52"/>
      <c r="V333" s="52"/>
      <c r="W333" s="52"/>
      <c r="AI333" s="7"/>
      <c r="AJ333" s="7"/>
      <c r="AK333" s="7"/>
      <c r="AL333" s="7"/>
      <c r="AM333" s="7"/>
      <c r="AN333" s="7"/>
      <c r="AO333" s="7"/>
      <c r="AP333" s="72"/>
      <c r="AU333" s="52"/>
      <c r="AV333" s="52"/>
      <c r="AW333" s="52"/>
      <c r="AX333" s="52"/>
      <c r="AY333" s="52"/>
      <c r="AZ333" s="52"/>
      <c r="BA333" s="52"/>
      <c r="BB333" s="52"/>
      <c r="BC333" s="52"/>
      <c r="BD333" s="52"/>
      <c r="BE333" s="52"/>
      <c r="BF333" s="52"/>
      <c r="BG333" s="52"/>
      <c r="BH333" s="52"/>
      <c r="BI333" s="52"/>
      <c r="BJ333" s="52"/>
      <c r="BV333" s="7"/>
      <c r="BW333" s="7"/>
      <c r="BX333" s="7"/>
      <c r="BY333" s="7"/>
      <c r="BZ333" s="7"/>
      <c r="CA333" s="7"/>
      <c r="CB333" s="7"/>
      <c r="CC333" s="7"/>
      <c r="CD333" s="7"/>
      <c r="CE333" s="7"/>
      <c r="CF333" s="7"/>
      <c r="CG333" s="7"/>
      <c r="CH333" s="7"/>
      <c r="CI333" s="7"/>
    </row>
  </sheetData>
  <sheetProtection password="CB9D" sheet="1" selectLockedCells="1"/>
  <mergeCells count="122">
    <mergeCell ref="AZ122:BV122"/>
    <mergeCell ref="AZ93:BV93"/>
    <mergeCell ref="AZ94:BV94"/>
    <mergeCell ref="AZ98:BV98"/>
    <mergeCell ref="AZ99:BV99"/>
    <mergeCell ref="AZ100:BV100"/>
    <mergeCell ref="AZ117:BV117"/>
    <mergeCell ref="AZ118:BV118"/>
    <mergeCell ref="AZ101:BV101"/>
    <mergeCell ref="AZ102:BV102"/>
    <mergeCell ref="AZ108:BV108"/>
    <mergeCell ref="AZ109:BV109"/>
    <mergeCell ref="AZ110:BV110"/>
    <mergeCell ref="AZ114:BV114"/>
    <mergeCell ref="AZ115:BV115"/>
    <mergeCell ref="AZ116:BV116"/>
    <mergeCell ref="AZ86:BV86"/>
    <mergeCell ref="AZ90:BV90"/>
    <mergeCell ref="AZ91:BV91"/>
    <mergeCell ref="AZ92:BV92"/>
    <mergeCell ref="AZ106:BV106"/>
    <mergeCell ref="AZ107:BV107"/>
    <mergeCell ref="AZ140:BV140"/>
    <mergeCell ref="AZ141:BV141"/>
    <mergeCell ref="AZ138:BV138"/>
    <mergeCell ref="AZ139:BV139"/>
    <mergeCell ref="AZ131:BV131"/>
    <mergeCell ref="AZ132:BV132"/>
    <mergeCell ref="AZ133:BV133"/>
    <mergeCell ref="AZ134:BV134"/>
    <mergeCell ref="M71:AI71"/>
    <mergeCell ref="AZ71:BV71"/>
    <mergeCell ref="AZ82:BV82"/>
    <mergeCell ref="AZ83:BV83"/>
    <mergeCell ref="AZ142:BV142"/>
    <mergeCell ref="AZ123:BV123"/>
    <mergeCell ref="AZ124:BV124"/>
    <mergeCell ref="AZ125:BV125"/>
    <mergeCell ref="AZ126:BV126"/>
    <mergeCell ref="AZ130:BV130"/>
    <mergeCell ref="AZ85:BV85"/>
    <mergeCell ref="M72:AI72"/>
    <mergeCell ref="AZ72:BV72"/>
    <mergeCell ref="M73:AI73"/>
    <mergeCell ref="AZ73:BV73"/>
    <mergeCell ref="AZ84:BV84"/>
    <mergeCell ref="M65:AI65"/>
    <mergeCell ref="AZ65:BV65"/>
    <mergeCell ref="M70:AI70"/>
    <mergeCell ref="AZ70:BV70"/>
    <mergeCell ref="M69:AI69"/>
    <mergeCell ref="AZ69:BV69"/>
    <mergeCell ref="M48:AI48"/>
    <mergeCell ref="AZ48:BV48"/>
    <mergeCell ref="M54:AI54"/>
    <mergeCell ref="AZ54:BV54"/>
    <mergeCell ref="M56:AI56"/>
    <mergeCell ref="AZ56:BV56"/>
    <mergeCell ref="M55:AI55"/>
    <mergeCell ref="AZ55:BV55"/>
    <mergeCell ref="M62:AI62"/>
    <mergeCell ref="AZ62:BV62"/>
    <mergeCell ref="M46:AI46"/>
    <mergeCell ref="AZ46:BV46"/>
    <mergeCell ref="M53:AI53"/>
    <mergeCell ref="AZ53:BV53"/>
    <mergeCell ref="M49:AI49"/>
    <mergeCell ref="AZ49:BV49"/>
    <mergeCell ref="M47:AI47"/>
    <mergeCell ref="AZ47:BV47"/>
    <mergeCell ref="M45:AI45"/>
    <mergeCell ref="AZ45:BV45"/>
    <mergeCell ref="M64:AI64"/>
    <mergeCell ref="AZ64:BV64"/>
    <mergeCell ref="M57:AI57"/>
    <mergeCell ref="AZ57:BV57"/>
    <mergeCell ref="M63:AI63"/>
    <mergeCell ref="AZ63:BV63"/>
    <mergeCell ref="M61:AI61"/>
    <mergeCell ref="AZ61:BV61"/>
    <mergeCell ref="M40:AI40"/>
    <mergeCell ref="AZ40:BV40"/>
    <mergeCell ref="M37:AI37"/>
    <mergeCell ref="AZ37:BV37"/>
    <mergeCell ref="M38:AI38"/>
    <mergeCell ref="AZ38:BV38"/>
    <mergeCell ref="M41:AI41"/>
    <mergeCell ref="AZ41:BV41"/>
    <mergeCell ref="M29:AI29"/>
    <mergeCell ref="AZ29:BV29"/>
    <mergeCell ref="M30:AI30"/>
    <mergeCell ref="AZ30:BV30"/>
    <mergeCell ref="M31:AI31"/>
    <mergeCell ref="AZ31:BV31"/>
    <mergeCell ref="M39:AI39"/>
    <mergeCell ref="AZ39:BV39"/>
    <mergeCell ref="M22:AI22"/>
    <mergeCell ref="AZ22:BV22"/>
    <mergeCell ref="M25:AI25"/>
    <mergeCell ref="AZ25:BV25"/>
    <mergeCell ref="M33:AI33"/>
    <mergeCell ref="AZ33:BV33"/>
    <mergeCell ref="M24:AI24"/>
    <mergeCell ref="AZ24:BV24"/>
    <mergeCell ref="M32:AI32"/>
    <mergeCell ref="AZ32:BV32"/>
    <mergeCell ref="M15:AI15"/>
    <mergeCell ref="AZ15:BV15"/>
    <mergeCell ref="M17:AI17"/>
    <mergeCell ref="AZ17:BV17"/>
    <mergeCell ref="M23:AI23"/>
    <mergeCell ref="AZ23:BV23"/>
    <mergeCell ref="M16:AI16"/>
    <mergeCell ref="AZ16:BV16"/>
    <mergeCell ref="M21:AI21"/>
    <mergeCell ref="AZ21:BV21"/>
    <mergeCell ref="D1:I1"/>
    <mergeCell ref="M13:AI13"/>
    <mergeCell ref="AZ13:BV13"/>
    <mergeCell ref="M14:AI14"/>
    <mergeCell ref="AZ14:BV14"/>
    <mergeCell ref="J1:N1"/>
  </mergeCells>
  <dataValidations count="1">
    <dataValidation allowBlank="1" showInputMessage="1" showErrorMessage="1" imeMode="halfKatakana" sqref="M13:AI13 M21:AI21 M29:AI29 M37:AI37 M45:AI45 M53:AI53 M61:AI61 M69:AI69"/>
  </dataValidations>
  <printOptions/>
  <pageMargins left="0.984251968503937" right="0.4724409448818898" top="0.4724409448818898" bottom="0.4724409448818898" header="0.5118110236220472" footer="0.2755905511811024"/>
  <pageSetup blackAndWhite="1" fitToHeight="0" fitToWidth="1" horizontalDpi="300" verticalDpi="300" orientation="portrait" paperSize="9" r:id="rId1"/>
  <headerFooter alignWithMargins="0">
    <oddFooter>&amp;L&amp;12IKJC230828Ver14</oddFooter>
  </headerFooter>
  <rowBreaks count="1" manualBreakCount="1">
    <brk id="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BP294"/>
  <sheetViews>
    <sheetView showGridLines="0" showRowColHeaders="0" showOutlineSymbols="0" zoomScaleSheetLayoutView="50" zoomScalePageLayoutView="0" workbookViewId="0" topLeftCell="A1">
      <pane ySplit="7" topLeftCell="A8" activePane="bottomLeft" state="frozen"/>
      <selection pane="topLeft" activeCell="Z21" sqref="Z21:AA21"/>
      <selection pane="bottomLeft" activeCell="D3" sqref="D3"/>
    </sheetView>
  </sheetViews>
  <sheetFormatPr defaultColWidth="5.25390625" defaultRowHeight="30" customHeight="1"/>
  <cols>
    <col min="1" max="1" width="37.375" style="177" customWidth="1"/>
    <col min="2" max="2" width="1.12109375" style="73" customWidth="1"/>
    <col min="3" max="33" width="5.25390625" style="4" customWidth="1"/>
    <col min="34" max="34" width="5.25390625" style="8" customWidth="1"/>
    <col min="35" max="35" width="5.25390625" style="7" customWidth="1"/>
    <col min="36" max="36" width="1.25" style="8" customWidth="1"/>
    <col min="37" max="38" width="5.25390625" style="8" customWidth="1"/>
    <col min="39" max="39" width="47.75390625" style="8" customWidth="1"/>
    <col min="40" max="47" width="5.25390625" style="8" customWidth="1"/>
    <col min="48" max="16384" width="5.25390625" style="4" customWidth="1"/>
  </cols>
  <sheetData>
    <row r="1" spans="3:35" ht="30" customHeight="1">
      <c r="C1" s="47" t="s">
        <v>531</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3:35" ht="30" customHeight="1">
      <c r="C2" s="47" t="s">
        <v>532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3:35" ht="30" customHeight="1">
      <c r="C3" s="47"/>
      <c r="D3" s="216" t="s">
        <v>39</v>
      </c>
      <c r="E3" s="47" t="s">
        <v>533</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13" ht="7.5" customHeight="1">
      <c r="A4" s="153"/>
      <c r="C4" s="47"/>
      <c r="E4" s="176"/>
      <c r="F4" s="176"/>
      <c r="G4" s="176"/>
      <c r="H4" s="176"/>
      <c r="I4" s="176"/>
      <c r="J4" s="176"/>
      <c r="K4" s="176"/>
      <c r="L4" s="176"/>
      <c r="M4" s="176"/>
    </row>
    <row r="5" spans="3:35" ht="7.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row>
    <row r="6" spans="1:47" s="1" customFormat="1" ht="7.5" customHeight="1">
      <c r="A6" s="178"/>
      <c r="B6" s="104"/>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2"/>
      <c r="AK6" s="2"/>
      <c r="AL6" s="2"/>
      <c r="AM6" s="2"/>
      <c r="AN6" s="2"/>
      <c r="AO6" s="2"/>
      <c r="AP6" s="2"/>
      <c r="AQ6" s="2"/>
      <c r="AR6" s="2"/>
      <c r="AS6" s="2"/>
      <c r="AT6" s="2"/>
      <c r="AU6" s="2"/>
    </row>
    <row r="7" spans="1:47" s="1" customFormat="1" ht="7.5" customHeight="1">
      <c r="A7" s="178"/>
      <c r="B7" s="136"/>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2"/>
      <c r="AL7" s="2"/>
      <c r="AM7" s="2"/>
      <c r="AN7" s="2"/>
      <c r="AO7" s="2"/>
      <c r="AP7" s="2"/>
      <c r="AQ7" s="2"/>
      <c r="AR7" s="2"/>
      <c r="AS7" s="2"/>
      <c r="AT7" s="2"/>
      <c r="AU7" s="2"/>
    </row>
    <row r="8" spans="1:47" s="20" customFormat="1" ht="30" customHeight="1">
      <c r="A8" s="179"/>
      <c r="B8" s="139"/>
      <c r="C8" s="4" t="s">
        <v>632</v>
      </c>
      <c r="N8" s="5"/>
      <c r="O8" s="5"/>
      <c r="P8" s="5"/>
      <c r="Q8" s="5"/>
      <c r="R8" s="5"/>
      <c r="S8" s="5"/>
      <c r="T8" s="5"/>
      <c r="U8" s="5"/>
      <c r="V8" s="5"/>
      <c r="W8" s="5"/>
      <c r="X8" s="5"/>
      <c r="AH8" s="36"/>
      <c r="AI8" s="36"/>
      <c r="AJ8" s="144"/>
      <c r="AK8" s="36"/>
      <c r="AL8" s="36" t="s">
        <v>499</v>
      </c>
      <c r="AM8" s="36"/>
      <c r="AN8" s="36"/>
      <c r="AO8" s="36"/>
      <c r="AP8" s="36"/>
      <c r="AQ8" s="36"/>
      <c r="AR8" s="36"/>
      <c r="AS8" s="36"/>
      <c r="AT8" s="36"/>
      <c r="AU8" s="36"/>
    </row>
    <row r="9" spans="1:47" s="20" customFormat="1" ht="30" customHeight="1">
      <c r="A9" s="217"/>
      <c r="B9" s="204"/>
      <c r="M9" s="5"/>
      <c r="N9" s="5"/>
      <c r="O9" s="5"/>
      <c r="P9" s="5"/>
      <c r="Q9" s="5"/>
      <c r="R9" s="5"/>
      <c r="S9" s="98" t="s">
        <v>170</v>
      </c>
      <c r="T9" s="5"/>
      <c r="U9" s="5"/>
      <c r="V9" s="5"/>
      <c r="W9" s="5"/>
      <c r="X9" s="5"/>
      <c r="AH9" s="36"/>
      <c r="AI9" s="36"/>
      <c r="AJ9" s="144"/>
      <c r="AK9" s="36"/>
      <c r="AL9" s="36"/>
      <c r="AM9" s="36"/>
      <c r="AN9" s="36"/>
      <c r="AO9" s="36"/>
      <c r="AP9" s="36"/>
      <c r="AQ9" s="36"/>
      <c r="AR9" s="36"/>
      <c r="AS9" s="36"/>
      <c r="AT9" s="36"/>
      <c r="AU9" s="36"/>
    </row>
    <row r="10" spans="1:47" s="20" customFormat="1" ht="30" customHeight="1">
      <c r="A10" s="217"/>
      <c r="B10" s="204"/>
      <c r="D10" s="6"/>
      <c r="E10" s="6"/>
      <c r="F10" s="6"/>
      <c r="G10" s="6"/>
      <c r="H10" s="6"/>
      <c r="I10" s="6"/>
      <c r="J10" s="6"/>
      <c r="K10" s="6"/>
      <c r="L10" s="6"/>
      <c r="M10" s="6"/>
      <c r="N10" s="6"/>
      <c r="O10" s="6"/>
      <c r="P10" s="6"/>
      <c r="Q10" s="6"/>
      <c r="R10" s="6"/>
      <c r="S10" s="6" t="s">
        <v>169</v>
      </c>
      <c r="T10" s="6"/>
      <c r="U10" s="6"/>
      <c r="V10" s="6"/>
      <c r="W10" s="6"/>
      <c r="X10" s="6"/>
      <c r="Y10" s="6"/>
      <c r="Z10" s="6"/>
      <c r="AA10" s="6"/>
      <c r="AB10" s="6"/>
      <c r="AC10" s="6"/>
      <c r="AD10" s="6"/>
      <c r="AE10" s="6"/>
      <c r="AF10" s="6"/>
      <c r="AG10" s="6"/>
      <c r="AH10" s="6"/>
      <c r="AI10" s="36"/>
      <c r="AJ10" s="144"/>
      <c r="AK10" s="36"/>
      <c r="AL10" s="36"/>
      <c r="AM10" s="36"/>
      <c r="AN10" s="36"/>
      <c r="AO10" s="36"/>
      <c r="AP10" s="36"/>
      <c r="AQ10" s="36"/>
      <c r="AR10" s="36"/>
      <c r="AS10" s="36"/>
      <c r="AT10" s="36"/>
      <c r="AU10" s="36"/>
    </row>
    <row r="11" spans="1:47" s="20" customFormat="1" ht="30" customHeight="1">
      <c r="A11" s="179"/>
      <c r="B11" s="139"/>
      <c r="AH11" s="36"/>
      <c r="AI11" s="36"/>
      <c r="AJ11" s="144"/>
      <c r="AK11" s="36"/>
      <c r="AL11" s="36"/>
      <c r="AM11" s="36"/>
      <c r="AN11" s="36"/>
      <c r="AO11" s="36"/>
      <c r="AP11" s="36"/>
      <c r="AQ11" s="36"/>
      <c r="AR11" s="36"/>
      <c r="AS11" s="36"/>
      <c r="AT11" s="36"/>
      <c r="AU11" s="36"/>
    </row>
    <row r="12" spans="1:47" s="20" customFormat="1" ht="30" customHeight="1">
      <c r="A12" s="179"/>
      <c r="B12" s="139"/>
      <c r="C12" s="13" t="s">
        <v>949</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36"/>
      <c r="AJ12" s="144"/>
      <c r="AK12" s="36"/>
      <c r="AL12" s="36"/>
      <c r="AM12" s="36"/>
      <c r="AN12" s="36"/>
      <c r="AO12" s="36"/>
      <c r="AP12" s="36"/>
      <c r="AQ12" s="36"/>
      <c r="AR12" s="36"/>
      <c r="AS12" s="36"/>
      <c r="AT12" s="36"/>
      <c r="AU12" s="36"/>
    </row>
    <row r="13" spans="1:47" s="20" customFormat="1" ht="30" customHeight="1">
      <c r="A13" s="179"/>
      <c r="B13" s="139"/>
      <c r="C13" s="13" t="s">
        <v>950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36"/>
      <c r="AJ13" s="144"/>
      <c r="AK13" s="36"/>
      <c r="AL13" s="36"/>
      <c r="AM13" s="36"/>
      <c r="AN13" s="36"/>
      <c r="AO13" s="36"/>
      <c r="AP13" s="36"/>
      <c r="AQ13" s="36"/>
      <c r="AR13" s="36"/>
      <c r="AS13" s="36"/>
      <c r="AT13" s="36"/>
      <c r="AU13" s="36"/>
    </row>
    <row r="14" spans="1:47" s="20" customFormat="1" ht="30" customHeight="1">
      <c r="A14" s="179"/>
      <c r="B14" s="139"/>
      <c r="C14" s="13" t="s">
        <v>951</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36"/>
      <c r="AJ14" s="144"/>
      <c r="AK14" s="36"/>
      <c r="AL14" s="36"/>
      <c r="AM14" s="36"/>
      <c r="AN14" s="36"/>
      <c r="AO14" s="36"/>
      <c r="AP14" s="36"/>
      <c r="AQ14" s="36"/>
      <c r="AR14" s="36"/>
      <c r="AS14" s="36"/>
      <c r="AT14" s="36"/>
      <c r="AU14" s="36"/>
    </row>
    <row r="15" spans="1:47" s="20" customFormat="1" ht="30" customHeight="1">
      <c r="A15" s="179"/>
      <c r="B15" s="13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36"/>
      <c r="AJ15" s="144"/>
      <c r="AK15" s="36"/>
      <c r="AL15" s="36"/>
      <c r="AM15" s="36"/>
      <c r="AN15" s="36"/>
      <c r="AO15" s="36"/>
      <c r="AP15" s="36"/>
      <c r="AQ15" s="36"/>
      <c r="AR15" s="36"/>
      <c r="AS15" s="36"/>
      <c r="AT15" s="36"/>
      <c r="AU15" s="36"/>
    </row>
    <row r="16" spans="1:47" s="20" customFormat="1" ht="30" customHeight="1">
      <c r="A16" s="179"/>
      <c r="B16" s="139"/>
      <c r="C16" s="1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36"/>
      <c r="AJ16" s="144"/>
      <c r="AK16" s="36"/>
      <c r="AL16" s="36"/>
      <c r="AM16" s="36"/>
      <c r="AN16" s="36"/>
      <c r="AO16" s="36"/>
      <c r="AP16" s="36"/>
      <c r="AQ16" s="36"/>
      <c r="AR16" s="36"/>
      <c r="AS16" s="36"/>
      <c r="AT16" s="36"/>
      <c r="AU16" s="36"/>
    </row>
    <row r="17" spans="1:47" s="20" customFormat="1" ht="30" customHeight="1">
      <c r="A17" s="179"/>
      <c r="B17" s="139"/>
      <c r="C17" s="1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36"/>
      <c r="AJ17" s="144"/>
      <c r="AK17" s="36"/>
      <c r="AL17" s="36"/>
      <c r="AM17" s="36"/>
      <c r="AN17" s="36"/>
      <c r="AO17" s="36"/>
      <c r="AP17" s="36"/>
      <c r="AQ17" s="36"/>
      <c r="AR17" s="36"/>
      <c r="AS17" s="36"/>
      <c r="AT17" s="36"/>
      <c r="AU17" s="36"/>
    </row>
    <row r="18" spans="2:36" ht="30" customHeight="1">
      <c r="B18" s="137"/>
      <c r="C18" s="4" t="s">
        <v>535</v>
      </c>
      <c r="AJ18" s="143"/>
    </row>
    <row r="19" spans="2:36" ht="30" customHeight="1">
      <c r="B19" s="137"/>
      <c r="AJ19" s="143"/>
    </row>
    <row r="20" spans="2:36" ht="30" customHeight="1">
      <c r="B20" s="137"/>
      <c r="Y20" s="10" t="s">
        <v>621</v>
      </c>
      <c r="Z20" s="309"/>
      <c r="AA20" s="309"/>
      <c r="AB20" s="1" t="s">
        <v>110</v>
      </c>
      <c r="AC20" s="304"/>
      <c r="AD20" s="304"/>
      <c r="AE20" s="1" t="s">
        <v>111</v>
      </c>
      <c r="AF20" s="304"/>
      <c r="AG20" s="304"/>
      <c r="AH20" s="11" t="s">
        <v>112</v>
      </c>
      <c r="AJ20" s="143"/>
    </row>
    <row r="21" spans="2:36" ht="30" customHeight="1">
      <c r="B21" s="137"/>
      <c r="AH21" s="12"/>
      <c r="AJ21" s="143"/>
    </row>
    <row r="22" spans="1:36" ht="30" customHeight="1">
      <c r="A22" s="183">
        <f>IF($D$3="□",IF('確認申請書'!O23="","",'確認申請書'!O23),IF('計画変更'!BE21="","",'計画変更'!BE21))</f>
      </c>
      <c r="B22" s="137"/>
      <c r="I22" s="305" t="s">
        <v>199</v>
      </c>
      <c r="J22" s="305"/>
      <c r="K22" s="305"/>
      <c r="L22" s="305"/>
      <c r="M22" s="305"/>
      <c r="N22" s="305"/>
      <c r="O22" s="530">
        <f>A22</f>
      </c>
      <c r="P22" s="530"/>
      <c r="Q22" s="530"/>
      <c r="R22" s="530"/>
      <c r="S22" s="530"/>
      <c r="T22" s="530"/>
      <c r="U22" s="530"/>
      <c r="V22" s="530"/>
      <c r="W22" s="530"/>
      <c r="X22" s="530"/>
      <c r="Y22" s="530"/>
      <c r="Z22" s="530"/>
      <c r="AA22" s="530"/>
      <c r="AB22" s="530"/>
      <c r="AC22" s="530"/>
      <c r="AD22" s="530"/>
      <c r="AE22" s="530"/>
      <c r="AF22" s="530"/>
      <c r="AG22" s="306"/>
      <c r="AH22" s="306"/>
      <c r="AJ22" s="143"/>
    </row>
    <row r="23" spans="2:36" ht="30" customHeight="1">
      <c r="B23" s="137"/>
      <c r="I23" s="305"/>
      <c r="J23" s="305"/>
      <c r="K23" s="305"/>
      <c r="L23" s="305"/>
      <c r="M23" s="305"/>
      <c r="N23" s="305"/>
      <c r="O23" s="530"/>
      <c r="P23" s="530"/>
      <c r="Q23" s="530"/>
      <c r="R23" s="530"/>
      <c r="S23" s="530"/>
      <c r="T23" s="530"/>
      <c r="U23" s="530"/>
      <c r="V23" s="530"/>
      <c r="W23" s="530"/>
      <c r="X23" s="530"/>
      <c r="Y23" s="530"/>
      <c r="Z23" s="530"/>
      <c r="AA23" s="530"/>
      <c r="AB23" s="530"/>
      <c r="AC23" s="530"/>
      <c r="AD23" s="530"/>
      <c r="AE23" s="530"/>
      <c r="AF23" s="530"/>
      <c r="AG23" s="306"/>
      <c r="AH23" s="306"/>
      <c r="AJ23" s="135"/>
    </row>
    <row r="24" spans="2:36" ht="15" customHeight="1">
      <c r="B24" s="137"/>
      <c r="C24" s="27"/>
      <c r="D24" s="27"/>
      <c r="E24" s="27"/>
      <c r="F24" s="27"/>
      <c r="G24" s="27"/>
      <c r="H24" s="27"/>
      <c r="I24" s="27"/>
      <c r="J24" s="27"/>
      <c r="K24" s="27"/>
      <c r="L24" s="27"/>
      <c r="M24" s="27"/>
      <c r="N24" s="27"/>
      <c r="O24" s="27"/>
      <c r="P24" s="27"/>
      <c r="Q24" s="27"/>
      <c r="R24" s="60"/>
      <c r="S24" s="60"/>
      <c r="T24" s="60"/>
      <c r="U24" s="60"/>
      <c r="V24" s="60"/>
      <c r="W24" s="60"/>
      <c r="X24" s="60"/>
      <c r="Y24" s="60"/>
      <c r="Z24" s="60"/>
      <c r="AA24" s="60"/>
      <c r="AB24" s="60"/>
      <c r="AC24" s="60"/>
      <c r="AD24" s="60"/>
      <c r="AE24" s="60"/>
      <c r="AF24" s="60"/>
      <c r="AG24" s="27"/>
      <c r="AH24" s="60"/>
      <c r="AJ24" s="135"/>
    </row>
    <row r="25" spans="2:36" ht="15" customHeight="1">
      <c r="B25" s="137"/>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61"/>
      <c r="AJ25" s="135"/>
    </row>
    <row r="26" spans="2:36" ht="30" customHeight="1">
      <c r="B26" s="137"/>
      <c r="C26" s="13"/>
      <c r="D26" s="13" t="s">
        <v>367</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7"/>
      <c r="AJ26" s="135"/>
    </row>
    <row r="27" spans="1:36" ht="30" customHeight="1">
      <c r="A27" s="183">
        <f>IF($D$3="□",IF('確認申請書'!L155="","",'確認申請書'!L155),IF('計画変更'!AZ155="","",'計画変更'!AZ155))</f>
      </c>
      <c r="B27" s="137"/>
      <c r="C27" s="13"/>
      <c r="D27" s="13"/>
      <c r="E27" s="13"/>
      <c r="F27" s="13"/>
      <c r="G27" s="13"/>
      <c r="H27" s="13"/>
      <c r="I27" s="305" t="s">
        <v>216</v>
      </c>
      <c r="J27" s="305"/>
      <c r="K27" s="305"/>
      <c r="L27" s="305"/>
      <c r="M27" s="305"/>
      <c r="N27" s="305"/>
      <c r="O27" s="295">
        <f>A27</f>
      </c>
      <c r="P27" s="295"/>
      <c r="Q27" s="295"/>
      <c r="R27" s="295"/>
      <c r="S27" s="295"/>
      <c r="T27" s="295"/>
      <c r="U27" s="295"/>
      <c r="V27" s="295"/>
      <c r="W27" s="295"/>
      <c r="X27" s="295"/>
      <c r="Y27" s="295"/>
      <c r="Z27" s="295"/>
      <c r="AA27" s="295"/>
      <c r="AB27" s="295"/>
      <c r="AC27" s="295"/>
      <c r="AD27" s="295"/>
      <c r="AE27" s="295"/>
      <c r="AF27" s="295"/>
      <c r="AG27" s="262"/>
      <c r="AH27" s="262"/>
      <c r="AJ27" s="135"/>
    </row>
    <row r="28" spans="2:36" ht="30" customHeight="1">
      <c r="B28" s="137"/>
      <c r="C28" s="13"/>
      <c r="D28" s="13"/>
      <c r="E28" s="13"/>
      <c r="F28" s="13"/>
      <c r="G28" s="13"/>
      <c r="H28" s="13"/>
      <c r="I28" s="305"/>
      <c r="J28" s="305"/>
      <c r="K28" s="305"/>
      <c r="L28" s="305"/>
      <c r="M28" s="305"/>
      <c r="N28" s="305"/>
      <c r="O28" s="295"/>
      <c r="P28" s="295"/>
      <c r="Q28" s="295"/>
      <c r="R28" s="295"/>
      <c r="S28" s="295"/>
      <c r="T28" s="295"/>
      <c r="U28" s="295"/>
      <c r="V28" s="295"/>
      <c r="W28" s="295"/>
      <c r="X28" s="295"/>
      <c r="Y28" s="295"/>
      <c r="Z28" s="295"/>
      <c r="AA28" s="295"/>
      <c r="AB28" s="295"/>
      <c r="AC28" s="295"/>
      <c r="AD28" s="295"/>
      <c r="AE28" s="295"/>
      <c r="AF28" s="295"/>
      <c r="AG28" s="262"/>
      <c r="AH28" s="262"/>
      <c r="AJ28" s="135"/>
    </row>
    <row r="29" spans="2:36" ht="15" customHeight="1">
      <c r="B29" s="137"/>
      <c r="C29" s="27"/>
      <c r="D29" s="27"/>
      <c r="E29" s="27"/>
      <c r="F29" s="27"/>
      <c r="G29" s="27"/>
      <c r="H29" s="27"/>
      <c r="I29" s="27"/>
      <c r="J29" s="27"/>
      <c r="K29" s="27"/>
      <c r="L29" s="27"/>
      <c r="M29" s="27"/>
      <c r="N29" s="27"/>
      <c r="O29" s="27"/>
      <c r="P29" s="27"/>
      <c r="Q29" s="27"/>
      <c r="R29" s="60"/>
      <c r="S29" s="60"/>
      <c r="T29" s="60"/>
      <c r="U29" s="60"/>
      <c r="V29" s="60"/>
      <c r="W29" s="60"/>
      <c r="X29" s="60"/>
      <c r="Y29" s="60"/>
      <c r="Z29" s="60"/>
      <c r="AA29" s="60"/>
      <c r="AB29" s="60"/>
      <c r="AC29" s="60"/>
      <c r="AD29" s="60"/>
      <c r="AE29" s="60"/>
      <c r="AF29" s="60"/>
      <c r="AG29" s="27"/>
      <c r="AH29" s="60"/>
      <c r="AJ29" s="135"/>
    </row>
    <row r="30" spans="2:36" ht="15" customHeight="1">
      <c r="B30" s="137"/>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61"/>
      <c r="AJ30" s="135"/>
    </row>
    <row r="31" spans="1:47" s="20" customFormat="1" ht="30" customHeight="1">
      <c r="A31" s="179"/>
      <c r="B31" s="139"/>
      <c r="C31" s="20" t="s">
        <v>130</v>
      </c>
      <c r="AH31" s="36"/>
      <c r="AI31" s="36"/>
      <c r="AJ31" s="144"/>
      <c r="AK31" s="36"/>
      <c r="AL31" s="36"/>
      <c r="AM31" s="36"/>
      <c r="AN31" s="36"/>
      <c r="AO31" s="36"/>
      <c r="AP31" s="36"/>
      <c r="AQ31" s="36"/>
      <c r="AR31" s="36"/>
      <c r="AS31" s="36"/>
      <c r="AT31" s="36"/>
      <c r="AU31" s="36"/>
    </row>
    <row r="32" spans="1:47" s="20" customFormat="1" ht="30" customHeight="1">
      <c r="A32" s="179"/>
      <c r="B32" s="139"/>
      <c r="E32" s="20" t="s">
        <v>368</v>
      </c>
      <c r="L32" s="20" t="s">
        <v>369</v>
      </c>
      <c r="U32" s="20" t="s">
        <v>370</v>
      </c>
      <c r="AH32" s="36"/>
      <c r="AI32" s="36"/>
      <c r="AJ32" s="144"/>
      <c r="AK32" s="36"/>
      <c r="AL32" s="36"/>
      <c r="AM32" s="36"/>
      <c r="AN32" s="36"/>
      <c r="AO32" s="36"/>
      <c r="AP32" s="36"/>
      <c r="AQ32" s="36"/>
      <c r="AR32" s="36"/>
      <c r="AS32" s="36"/>
      <c r="AT32" s="36"/>
      <c r="AU32" s="36"/>
    </row>
    <row r="33" spans="1:47" s="20" customFormat="1" ht="30" customHeight="1">
      <c r="A33" s="179"/>
      <c r="B33" s="139"/>
      <c r="E33" s="20" t="s">
        <v>371</v>
      </c>
      <c r="L33" s="20" t="s">
        <v>372</v>
      </c>
      <c r="AH33" s="36"/>
      <c r="AI33" s="36"/>
      <c r="AJ33" s="144"/>
      <c r="AK33" s="36"/>
      <c r="AL33" s="36"/>
      <c r="AM33" s="36"/>
      <c r="AN33" s="36"/>
      <c r="AO33" s="36"/>
      <c r="AP33" s="36"/>
      <c r="AQ33" s="36"/>
      <c r="AR33" s="36"/>
      <c r="AS33" s="36"/>
      <c r="AT33" s="36"/>
      <c r="AU33" s="36"/>
    </row>
    <row r="34" spans="1:47" s="20" customFormat="1" ht="30" customHeight="1">
      <c r="A34" s="179"/>
      <c r="B34" s="139"/>
      <c r="AH34" s="36"/>
      <c r="AI34" s="36"/>
      <c r="AJ34" s="144"/>
      <c r="AK34" s="36"/>
      <c r="AL34" s="36"/>
      <c r="AM34" s="36"/>
      <c r="AN34" s="36"/>
      <c r="AO34" s="36"/>
      <c r="AP34" s="36"/>
      <c r="AQ34" s="36"/>
      <c r="AR34" s="36"/>
      <c r="AS34" s="36"/>
      <c r="AT34" s="36"/>
      <c r="AU34" s="36"/>
    </row>
    <row r="35" spans="2:36" ht="30" customHeight="1">
      <c r="B35" s="137"/>
      <c r="C35" s="16" t="s">
        <v>174</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8"/>
      <c r="AJ35" s="143"/>
    </row>
    <row r="36" spans="2:36" ht="30" customHeight="1">
      <c r="B36" s="137"/>
      <c r="C36" s="19"/>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97"/>
      <c r="AJ36" s="143"/>
    </row>
    <row r="37" spans="2:36" ht="30" customHeight="1">
      <c r="B37" s="137"/>
      <c r="C37" s="19"/>
      <c r="D37" s="20"/>
      <c r="E37" s="20"/>
      <c r="F37" s="20"/>
      <c r="G37" s="20"/>
      <c r="H37" s="20"/>
      <c r="I37" s="20"/>
      <c r="J37" s="20"/>
      <c r="K37" s="6"/>
      <c r="L37" s="6"/>
      <c r="M37" s="6"/>
      <c r="N37" s="6"/>
      <c r="O37" s="6"/>
      <c r="P37" s="6"/>
      <c r="Q37" s="6"/>
      <c r="R37" s="6"/>
      <c r="S37" s="6"/>
      <c r="T37" s="6"/>
      <c r="U37" s="6"/>
      <c r="V37" s="6"/>
      <c r="W37" s="6"/>
      <c r="X37" s="6"/>
      <c r="Y37" s="6"/>
      <c r="Z37" s="6"/>
      <c r="AA37" s="6"/>
      <c r="AB37" s="6"/>
      <c r="AC37" s="6"/>
      <c r="AD37" s="6"/>
      <c r="AE37" s="6"/>
      <c r="AF37" s="6"/>
      <c r="AG37" s="6"/>
      <c r="AH37" s="21"/>
      <c r="AJ37" s="143"/>
    </row>
    <row r="38" spans="2:36" ht="30" customHeight="1">
      <c r="B38" s="137"/>
      <c r="C38" s="2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4"/>
      <c r="AJ38" s="143"/>
    </row>
    <row r="39" spans="2:36" ht="25.5" customHeight="1">
      <c r="B39" s="137"/>
      <c r="C39" s="310" t="s">
        <v>89</v>
      </c>
      <c r="D39" s="311"/>
      <c r="E39" s="311"/>
      <c r="F39" s="311"/>
      <c r="G39" s="311"/>
      <c r="H39" s="311"/>
      <c r="I39" s="311"/>
      <c r="J39" s="312"/>
      <c r="K39" s="310" t="s">
        <v>472</v>
      </c>
      <c r="L39" s="311"/>
      <c r="M39" s="311"/>
      <c r="N39" s="311"/>
      <c r="O39" s="311"/>
      <c r="P39" s="312"/>
      <c r="Q39" s="310" t="s">
        <v>475</v>
      </c>
      <c r="R39" s="311"/>
      <c r="S39" s="311"/>
      <c r="T39" s="311"/>
      <c r="U39" s="311"/>
      <c r="V39" s="310" t="s">
        <v>91</v>
      </c>
      <c r="W39" s="311"/>
      <c r="X39" s="311"/>
      <c r="Y39" s="311"/>
      <c r="Z39" s="312"/>
      <c r="AA39" s="310" t="s">
        <v>473</v>
      </c>
      <c r="AB39" s="311"/>
      <c r="AC39" s="311"/>
      <c r="AD39" s="311"/>
      <c r="AE39" s="311"/>
      <c r="AF39" s="311"/>
      <c r="AG39" s="311"/>
      <c r="AH39" s="312"/>
      <c r="AJ39" s="143"/>
    </row>
    <row r="40" spans="2:36" ht="25.5" customHeight="1">
      <c r="B40" s="137"/>
      <c r="C40" s="313"/>
      <c r="D40" s="314"/>
      <c r="E40" s="314"/>
      <c r="F40" s="314"/>
      <c r="G40" s="314"/>
      <c r="H40" s="314"/>
      <c r="I40" s="314"/>
      <c r="J40" s="315"/>
      <c r="K40" s="313"/>
      <c r="L40" s="314"/>
      <c r="M40" s="314"/>
      <c r="N40" s="314"/>
      <c r="O40" s="314"/>
      <c r="P40" s="315"/>
      <c r="Q40" s="313"/>
      <c r="R40" s="314"/>
      <c r="S40" s="314"/>
      <c r="T40" s="314"/>
      <c r="U40" s="314"/>
      <c r="V40" s="313"/>
      <c r="W40" s="314"/>
      <c r="X40" s="314"/>
      <c r="Y40" s="314"/>
      <c r="Z40" s="315"/>
      <c r="AA40" s="313"/>
      <c r="AB40" s="314"/>
      <c r="AC40" s="314"/>
      <c r="AD40" s="314"/>
      <c r="AE40" s="314"/>
      <c r="AF40" s="314"/>
      <c r="AG40" s="314"/>
      <c r="AH40" s="315"/>
      <c r="AJ40" s="143"/>
    </row>
    <row r="41" spans="2:36" ht="25.5" customHeight="1">
      <c r="B41" s="137"/>
      <c r="C41" s="310" t="s">
        <v>621</v>
      </c>
      <c r="D41" s="311"/>
      <c r="E41" s="25"/>
      <c r="F41" s="307" t="s">
        <v>110</v>
      </c>
      <c r="G41" s="25"/>
      <c r="H41" s="307" t="s">
        <v>111</v>
      </c>
      <c r="I41" s="25"/>
      <c r="J41" s="316" t="s">
        <v>112</v>
      </c>
      <c r="K41" s="29"/>
      <c r="L41" s="13"/>
      <c r="M41" s="13"/>
      <c r="N41" s="13"/>
      <c r="O41" s="13"/>
      <c r="P41" s="13"/>
      <c r="Q41" s="29"/>
      <c r="R41" s="13"/>
      <c r="S41" s="13"/>
      <c r="T41" s="13"/>
      <c r="U41" s="13"/>
      <c r="V41" s="29"/>
      <c r="W41" s="13"/>
      <c r="X41" s="13"/>
      <c r="Y41" s="13"/>
      <c r="Z41" s="30"/>
      <c r="AA41" s="310" t="s">
        <v>621</v>
      </c>
      <c r="AB41" s="311"/>
      <c r="AC41" s="13"/>
      <c r="AD41" s="307" t="s">
        <v>110</v>
      </c>
      <c r="AE41" s="13"/>
      <c r="AF41" s="307" t="s">
        <v>111</v>
      </c>
      <c r="AG41" s="13"/>
      <c r="AH41" s="293" t="s">
        <v>112</v>
      </c>
      <c r="AJ41" s="143"/>
    </row>
    <row r="42" spans="2:36" ht="25.5" customHeight="1">
      <c r="B42" s="137"/>
      <c r="C42" s="313"/>
      <c r="D42" s="314"/>
      <c r="E42" s="27"/>
      <c r="F42" s="308"/>
      <c r="G42" s="27"/>
      <c r="H42" s="308"/>
      <c r="I42" s="27"/>
      <c r="J42" s="317"/>
      <c r="K42" s="29"/>
      <c r="L42" s="13"/>
      <c r="M42" s="13"/>
      <c r="N42" s="13"/>
      <c r="O42" s="13"/>
      <c r="P42" s="13"/>
      <c r="Q42" s="29"/>
      <c r="R42" s="13"/>
      <c r="S42" s="13"/>
      <c r="T42" s="13"/>
      <c r="U42" s="13"/>
      <c r="V42" s="29"/>
      <c r="W42" s="13"/>
      <c r="X42" s="13"/>
      <c r="Y42" s="13"/>
      <c r="Z42" s="30"/>
      <c r="AA42" s="313"/>
      <c r="AB42" s="314"/>
      <c r="AC42" s="27"/>
      <c r="AD42" s="308"/>
      <c r="AE42" s="27"/>
      <c r="AF42" s="308"/>
      <c r="AG42" s="27"/>
      <c r="AH42" s="294"/>
      <c r="AJ42" s="143"/>
    </row>
    <row r="43" spans="2:36" ht="25.5" customHeight="1">
      <c r="B43" s="137"/>
      <c r="C43" s="296" t="s">
        <v>114</v>
      </c>
      <c r="D43" s="13"/>
      <c r="E43" s="13"/>
      <c r="F43" s="6"/>
      <c r="G43" s="13"/>
      <c r="H43" s="6"/>
      <c r="I43" s="13"/>
      <c r="J43" s="316" t="s">
        <v>115</v>
      </c>
      <c r="K43" s="29"/>
      <c r="L43" s="13"/>
      <c r="M43" s="13"/>
      <c r="N43" s="13"/>
      <c r="O43" s="13"/>
      <c r="P43" s="13"/>
      <c r="Q43" s="29"/>
      <c r="R43" s="13"/>
      <c r="S43" s="13"/>
      <c r="T43" s="13"/>
      <c r="U43" s="13"/>
      <c r="V43" s="29"/>
      <c r="W43" s="13"/>
      <c r="X43" s="13"/>
      <c r="Y43" s="13"/>
      <c r="Z43" s="30"/>
      <c r="AA43" s="296" t="s">
        <v>114</v>
      </c>
      <c r="AB43" s="6"/>
      <c r="AC43" s="13"/>
      <c r="AD43" s="6"/>
      <c r="AE43" s="13"/>
      <c r="AF43" s="6"/>
      <c r="AG43" s="13"/>
      <c r="AH43" s="293" t="s">
        <v>113</v>
      </c>
      <c r="AJ43" s="143"/>
    </row>
    <row r="44" spans="2:36" ht="25.5" customHeight="1">
      <c r="B44" s="137"/>
      <c r="C44" s="297"/>
      <c r="D44" s="27"/>
      <c r="E44" s="27"/>
      <c r="F44" s="27"/>
      <c r="G44" s="27"/>
      <c r="H44" s="27"/>
      <c r="I44" s="27"/>
      <c r="J44" s="317"/>
      <c r="K44" s="29"/>
      <c r="L44" s="13"/>
      <c r="M44" s="13"/>
      <c r="N44" s="13"/>
      <c r="O44" s="13"/>
      <c r="P44" s="13"/>
      <c r="Q44" s="29"/>
      <c r="R44" s="13"/>
      <c r="S44" s="13"/>
      <c r="T44" s="13"/>
      <c r="U44" s="13"/>
      <c r="V44" s="29"/>
      <c r="W44" s="13"/>
      <c r="X44" s="13"/>
      <c r="Y44" s="13"/>
      <c r="Z44" s="30"/>
      <c r="AA44" s="297"/>
      <c r="AB44" s="27"/>
      <c r="AC44" s="27"/>
      <c r="AD44" s="27"/>
      <c r="AE44" s="27"/>
      <c r="AF44" s="27"/>
      <c r="AG44" s="27"/>
      <c r="AH44" s="294"/>
      <c r="AJ44" s="143"/>
    </row>
    <row r="45" spans="2:36" ht="25.5" customHeight="1">
      <c r="B45" s="137"/>
      <c r="C45" s="310" t="s">
        <v>721</v>
      </c>
      <c r="D45" s="311"/>
      <c r="E45" s="311"/>
      <c r="F45" s="311"/>
      <c r="G45" s="311"/>
      <c r="H45" s="311"/>
      <c r="I45" s="311"/>
      <c r="J45" s="312"/>
      <c r="K45" s="29"/>
      <c r="L45" s="13"/>
      <c r="M45" s="13"/>
      <c r="N45" s="13"/>
      <c r="O45" s="13"/>
      <c r="P45" s="13"/>
      <c r="Q45" s="29"/>
      <c r="R45" s="13"/>
      <c r="S45" s="13"/>
      <c r="T45" s="13"/>
      <c r="U45" s="13"/>
      <c r="V45" s="29"/>
      <c r="W45" s="13"/>
      <c r="X45" s="13"/>
      <c r="Y45" s="13"/>
      <c r="Z45" s="30"/>
      <c r="AA45" s="310" t="s">
        <v>721</v>
      </c>
      <c r="AB45" s="311"/>
      <c r="AC45" s="311"/>
      <c r="AD45" s="311"/>
      <c r="AE45" s="311"/>
      <c r="AF45" s="311"/>
      <c r="AG45" s="311"/>
      <c r="AH45" s="312"/>
      <c r="AJ45" s="143"/>
    </row>
    <row r="46" spans="2:36" ht="25.5" customHeight="1">
      <c r="B46" s="137"/>
      <c r="C46" s="313"/>
      <c r="D46" s="314"/>
      <c r="E46" s="314"/>
      <c r="F46" s="314"/>
      <c r="G46" s="314"/>
      <c r="H46" s="314"/>
      <c r="I46" s="314"/>
      <c r="J46" s="315"/>
      <c r="K46" s="26"/>
      <c r="L46" s="27"/>
      <c r="M46" s="27"/>
      <c r="N46" s="27"/>
      <c r="O46" s="27"/>
      <c r="P46" s="27"/>
      <c r="Q46" s="26"/>
      <c r="R46" s="27"/>
      <c r="S46" s="27"/>
      <c r="T46" s="27"/>
      <c r="U46" s="27"/>
      <c r="V46" s="26"/>
      <c r="W46" s="27"/>
      <c r="X46" s="27"/>
      <c r="Y46" s="27"/>
      <c r="Z46" s="28"/>
      <c r="AA46" s="313"/>
      <c r="AB46" s="314"/>
      <c r="AC46" s="314"/>
      <c r="AD46" s="314"/>
      <c r="AE46" s="314"/>
      <c r="AF46" s="314"/>
      <c r="AG46" s="314"/>
      <c r="AH46" s="315"/>
      <c r="AJ46" s="143"/>
    </row>
    <row r="47" spans="2:36" ht="30" customHeight="1">
      <c r="B47" s="13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J47" s="143"/>
    </row>
    <row r="48" spans="2:36" ht="30" customHeight="1">
      <c r="B48" s="13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7"/>
      <c r="AJ48" s="135"/>
    </row>
    <row r="49" spans="1:47" s="48" customFormat="1" ht="30" customHeight="1">
      <c r="A49" s="180"/>
      <c r="B49" s="147"/>
      <c r="C49" s="48" t="s">
        <v>131</v>
      </c>
      <c r="AH49" s="9"/>
      <c r="AI49" s="36"/>
      <c r="AJ49" s="148"/>
      <c r="AK49" s="9"/>
      <c r="AL49" s="9"/>
      <c r="AM49" s="9"/>
      <c r="AN49" s="9"/>
      <c r="AO49" s="9"/>
      <c r="AP49" s="9"/>
      <c r="AQ49" s="9"/>
      <c r="AR49" s="9"/>
      <c r="AS49" s="9"/>
      <c r="AT49" s="9"/>
      <c r="AU49" s="9"/>
    </row>
    <row r="50" spans="1:47" s="48" customFormat="1" ht="15" customHeight="1">
      <c r="A50" s="180"/>
      <c r="B50" s="147"/>
      <c r="AH50" s="9"/>
      <c r="AI50" s="36"/>
      <c r="AJ50" s="148"/>
      <c r="AK50" s="9"/>
      <c r="AL50" s="9"/>
      <c r="AM50" s="9"/>
      <c r="AN50" s="9"/>
      <c r="AO50" s="9"/>
      <c r="AP50" s="9"/>
      <c r="AQ50" s="9"/>
      <c r="AR50" s="9"/>
      <c r="AS50" s="9"/>
      <c r="AT50" s="9"/>
      <c r="AU50" s="9"/>
    </row>
    <row r="51" spans="1:36" ht="30" customHeight="1">
      <c r="A51" s="183">
        <f>IF($D$3="□",IF('確認申請書'!J45="","",'確認申請書'!J45),IF('計画変更'!AV207="","",'計画変更'!AV207))</f>
      </c>
      <c r="B51" s="137"/>
      <c r="C51" s="534">
        <f>IF(A51="","",A51)</f>
      </c>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J51" s="135"/>
    </row>
    <row r="52" spans="2:36" ht="15" customHeight="1">
      <c r="B52" s="137"/>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5"/>
      <c r="AJ52" s="135"/>
    </row>
    <row r="53" spans="1:47" s="48" customFormat="1" ht="30" customHeight="1">
      <c r="A53" s="180"/>
      <c r="B53" s="147"/>
      <c r="C53" s="48" t="s">
        <v>132</v>
      </c>
      <c r="L53" s="48" t="s">
        <v>349</v>
      </c>
      <c r="M53" s="532" t="s">
        <v>350</v>
      </c>
      <c r="N53" s="532"/>
      <c r="O53" s="531"/>
      <c r="P53" s="531"/>
      <c r="Q53" s="8" t="s">
        <v>351</v>
      </c>
      <c r="R53" s="533"/>
      <c r="S53" s="533"/>
      <c r="T53" s="533"/>
      <c r="U53" s="533"/>
      <c r="V53" s="48" t="s">
        <v>113</v>
      </c>
      <c r="AH53" s="9"/>
      <c r="AI53" s="36"/>
      <c r="AJ53" s="148"/>
      <c r="AK53" s="9"/>
      <c r="AL53" s="9"/>
      <c r="AM53" s="9"/>
      <c r="AN53" s="9"/>
      <c r="AO53" s="9"/>
      <c r="AP53" s="9"/>
      <c r="AQ53" s="9"/>
      <c r="AR53" s="9"/>
      <c r="AS53" s="9"/>
      <c r="AT53" s="9"/>
      <c r="AU53" s="9"/>
    </row>
    <row r="54" spans="1:47" s="48" customFormat="1" ht="30" customHeight="1">
      <c r="A54" s="180"/>
      <c r="B54" s="147"/>
      <c r="M54" s="2"/>
      <c r="N54" s="2"/>
      <c r="O54" s="2"/>
      <c r="P54" s="2"/>
      <c r="Q54" s="2"/>
      <c r="R54" s="2"/>
      <c r="S54" s="2"/>
      <c r="T54" s="2"/>
      <c r="U54" s="2"/>
      <c r="AH54" s="9"/>
      <c r="AI54" s="36"/>
      <c r="AJ54" s="148"/>
      <c r="AK54" s="9"/>
      <c r="AL54" s="9"/>
      <c r="AM54" s="9"/>
      <c r="AN54" s="9"/>
      <c r="AO54" s="9"/>
      <c r="AP54" s="9"/>
      <c r="AQ54" s="9"/>
      <c r="AR54" s="9"/>
      <c r="AS54" s="9"/>
      <c r="AT54" s="9"/>
      <c r="AU54" s="9"/>
    </row>
    <row r="55" spans="1:47" s="48" customFormat="1" ht="30" customHeight="1">
      <c r="A55" s="180"/>
      <c r="B55" s="147"/>
      <c r="C55" s="48" t="s">
        <v>133</v>
      </c>
      <c r="K55" s="522" t="s">
        <v>710</v>
      </c>
      <c r="L55" s="522"/>
      <c r="M55" s="522"/>
      <c r="N55" s="304"/>
      <c r="O55" s="304"/>
      <c r="P55" s="48" t="s">
        <v>110</v>
      </c>
      <c r="Q55" s="304"/>
      <c r="R55" s="304"/>
      <c r="S55" s="48" t="s">
        <v>111</v>
      </c>
      <c r="T55" s="304"/>
      <c r="U55" s="304"/>
      <c r="V55" s="48" t="s">
        <v>112</v>
      </c>
      <c r="AH55" s="9"/>
      <c r="AI55" s="36"/>
      <c r="AJ55" s="148"/>
      <c r="AK55" s="9"/>
      <c r="AL55" s="9"/>
      <c r="AM55" s="9"/>
      <c r="AN55" s="9"/>
      <c r="AO55" s="9"/>
      <c r="AP55" s="9"/>
      <c r="AQ55" s="9"/>
      <c r="AR55" s="9"/>
      <c r="AS55" s="9"/>
      <c r="AT55" s="9"/>
      <c r="AU55" s="9"/>
    </row>
    <row r="56" spans="1:47" s="48" customFormat="1" ht="30" customHeight="1">
      <c r="A56" s="180"/>
      <c r="B56" s="147"/>
      <c r="AH56" s="9"/>
      <c r="AI56" s="36"/>
      <c r="AJ56" s="148"/>
      <c r="AK56" s="9"/>
      <c r="AL56" s="9"/>
      <c r="AM56" s="9"/>
      <c r="AN56" s="9"/>
      <c r="AO56" s="9"/>
      <c r="AP56" s="9"/>
      <c r="AQ56" s="9"/>
      <c r="AR56" s="9"/>
      <c r="AS56" s="9"/>
      <c r="AT56" s="9"/>
      <c r="AU56" s="9"/>
    </row>
    <row r="57" spans="1:47" s="48" customFormat="1" ht="30" customHeight="1">
      <c r="A57" s="180"/>
      <c r="B57" s="147"/>
      <c r="AH57" s="9"/>
      <c r="AI57" s="36"/>
      <c r="AJ57" s="148"/>
      <c r="AK57" s="9"/>
      <c r="AL57" s="9"/>
      <c r="AM57" s="9"/>
      <c r="AN57" s="9"/>
      <c r="AO57" s="9"/>
      <c r="AP57" s="9"/>
      <c r="AQ57" s="9"/>
      <c r="AR57" s="9"/>
      <c r="AS57" s="9"/>
      <c r="AT57" s="9"/>
      <c r="AU57" s="9"/>
    </row>
    <row r="58" spans="1:47" s="48" customFormat="1" ht="30" customHeight="1">
      <c r="A58" s="180"/>
      <c r="B58" s="147"/>
      <c r="AH58" s="9"/>
      <c r="AI58" s="36"/>
      <c r="AJ58" s="148"/>
      <c r="AK58" s="9"/>
      <c r="AL58" s="9"/>
      <c r="AM58" s="9"/>
      <c r="AN58" s="9"/>
      <c r="AO58" s="9"/>
      <c r="AP58" s="9"/>
      <c r="AQ58" s="9"/>
      <c r="AR58" s="9"/>
      <c r="AS58" s="9"/>
      <c r="AT58" s="9"/>
      <c r="AU58" s="9"/>
    </row>
    <row r="59" spans="1:47" s="48" customFormat="1" ht="30" customHeight="1">
      <c r="A59" s="180"/>
      <c r="B59" s="147"/>
      <c r="AH59" s="9"/>
      <c r="AI59" s="36"/>
      <c r="AJ59" s="148"/>
      <c r="AK59" s="9"/>
      <c r="AL59" s="9"/>
      <c r="AM59" s="9"/>
      <c r="AN59" s="9"/>
      <c r="AO59" s="9"/>
      <c r="AP59" s="9"/>
      <c r="AQ59" s="9"/>
      <c r="AR59" s="9"/>
      <c r="AS59" s="9"/>
      <c r="AT59" s="9"/>
      <c r="AU59" s="9"/>
    </row>
    <row r="60" spans="1:47" s="48" customFormat="1" ht="7.5" customHeight="1">
      <c r="A60" s="180"/>
      <c r="B60" s="147"/>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4"/>
      <c r="AJ60" s="148"/>
      <c r="AK60" s="9"/>
      <c r="AL60" s="9"/>
      <c r="AM60" s="9"/>
      <c r="AN60" s="9"/>
      <c r="AO60" s="9"/>
      <c r="AP60" s="9"/>
      <c r="AQ60" s="9"/>
      <c r="AR60" s="9"/>
      <c r="AS60" s="9"/>
      <c r="AT60" s="9"/>
      <c r="AU60" s="9"/>
    </row>
    <row r="61" spans="1:47" s="48" customFormat="1" ht="30" customHeight="1">
      <c r="A61" s="217"/>
      <c r="B61" s="204"/>
      <c r="D61" s="1"/>
      <c r="E61" s="1"/>
      <c r="F61" s="1"/>
      <c r="G61" s="1"/>
      <c r="H61" s="1"/>
      <c r="I61" s="1"/>
      <c r="J61" s="1"/>
      <c r="K61" s="1"/>
      <c r="L61" s="1"/>
      <c r="M61" s="1"/>
      <c r="N61" s="1"/>
      <c r="O61" s="1"/>
      <c r="P61" s="1"/>
      <c r="Q61" s="1"/>
      <c r="R61" s="1"/>
      <c r="S61" s="1" t="s">
        <v>373</v>
      </c>
      <c r="T61" s="1"/>
      <c r="U61" s="1"/>
      <c r="V61" s="1"/>
      <c r="W61" s="1"/>
      <c r="X61" s="1"/>
      <c r="Y61" s="1"/>
      <c r="Z61" s="1"/>
      <c r="AA61" s="1"/>
      <c r="AB61" s="1"/>
      <c r="AC61" s="1"/>
      <c r="AD61" s="1"/>
      <c r="AE61" s="1"/>
      <c r="AF61" s="1"/>
      <c r="AG61" s="1"/>
      <c r="AH61" s="1"/>
      <c r="AI61" s="36"/>
      <c r="AJ61" s="148"/>
      <c r="AK61" s="9"/>
      <c r="AL61" s="9" t="s">
        <v>500</v>
      </c>
      <c r="AM61" s="9"/>
      <c r="AN61" s="9"/>
      <c r="AO61" s="9"/>
      <c r="AP61" s="9"/>
      <c r="AQ61" s="9"/>
      <c r="AR61" s="9"/>
      <c r="AS61" s="9"/>
      <c r="AT61" s="9"/>
      <c r="AU61" s="9"/>
    </row>
    <row r="62" spans="1:36" ht="30" customHeight="1">
      <c r="A62" s="218"/>
      <c r="B62" s="204"/>
      <c r="C62" s="13" t="s">
        <v>627</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7"/>
      <c r="AJ62" s="143"/>
    </row>
    <row r="63" spans="2:36" ht="15" customHeight="1">
      <c r="B63" s="13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60"/>
      <c r="AJ63" s="143"/>
    </row>
    <row r="64" spans="2:36" ht="15" customHeight="1">
      <c r="B64" s="137"/>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61"/>
      <c r="AJ64" s="143"/>
    </row>
    <row r="65" spans="2:36" ht="30" customHeight="1">
      <c r="B65" s="137"/>
      <c r="C65" s="13" t="s">
        <v>628</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7"/>
      <c r="AJ65" s="143"/>
    </row>
    <row r="66" spans="2:36" ht="30" customHeight="1">
      <c r="B66" s="137"/>
      <c r="C66" s="13"/>
      <c r="D66" s="13" t="s">
        <v>354</v>
      </c>
      <c r="E66" s="13"/>
      <c r="F66" s="13"/>
      <c r="G66" s="13"/>
      <c r="H66" s="13"/>
      <c r="I66" s="13"/>
      <c r="J66" s="13"/>
      <c r="K66" s="13"/>
      <c r="L66" s="369">
        <f>IF($D$3="□",IF('確認申請書'!L73="","",'確認申請書'!L73),IF('計画変更'!AZ73="","",'計画変更'!AZ73))</f>
      </c>
      <c r="M66" s="369"/>
      <c r="N66" s="369"/>
      <c r="O66" s="369"/>
      <c r="P66" s="369"/>
      <c r="Q66" s="369"/>
      <c r="R66" s="369"/>
      <c r="S66" s="369"/>
      <c r="T66" s="369"/>
      <c r="U66" s="369"/>
      <c r="V66" s="369"/>
      <c r="W66" s="369"/>
      <c r="X66" s="369"/>
      <c r="Y66" s="369"/>
      <c r="Z66" s="369"/>
      <c r="AA66" s="369"/>
      <c r="AB66" s="369"/>
      <c r="AC66" s="369"/>
      <c r="AD66" s="369"/>
      <c r="AE66" s="369"/>
      <c r="AF66" s="369"/>
      <c r="AG66" s="369"/>
      <c r="AH66" s="369"/>
      <c r="AJ66" s="143"/>
    </row>
    <row r="67" spans="2:36" ht="30" customHeight="1">
      <c r="B67" s="137"/>
      <c r="C67" s="13"/>
      <c r="D67" s="13" t="s">
        <v>355</v>
      </c>
      <c r="E67" s="13"/>
      <c r="F67" s="13"/>
      <c r="G67" s="13"/>
      <c r="H67" s="13"/>
      <c r="I67" s="13"/>
      <c r="J67" s="13"/>
      <c r="K67" s="13"/>
      <c r="L67" s="353">
        <f>IF($D$3="□",IF('確認申請書'!L74="","",'確認申請書'!L74),IF('計画変更'!AZ74="","",'計画変更'!AZ74))</f>
      </c>
      <c r="M67" s="353"/>
      <c r="N67" s="353"/>
      <c r="O67" s="353"/>
      <c r="P67" s="353"/>
      <c r="Q67" s="353"/>
      <c r="R67" s="353"/>
      <c r="S67" s="353"/>
      <c r="T67" s="353"/>
      <c r="U67" s="353"/>
      <c r="V67" s="353"/>
      <c r="W67" s="353"/>
      <c r="X67" s="353"/>
      <c r="Y67" s="353"/>
      <c r="Z67" s="353"/>
      <c r="AA67" s="353"/>
      <c r="AB67" s="353"/>
      <c r="AC67" s="353"/>
      <c r="AD67" s="353"/>
      <c r="AE67" s="353"/>
      <c r="AF67" s="353"/>
      <c r="AG67" s="353"/>
      <c r="AH67" s="353"/>
      <c r="AJ67" s="143"/>
    </row>
    <row r="68" spans="2:36" ht="30" customHeight="1">
      <c r="B68" s="137"/>
      <c r="C68" s="13"/>
      <c r="D68" s="13" t="s">
        <v>575</v>
      </c>
      <c r="E68" s="13"/>
      <c r="F68" s="13"/>
      <c r="G68" s="13"/>
      <c r="H68" s="13"/>
      <c r="I68" s="13"/>
      <c r="J68" s="13"/>
      <c r="K68" s="13"/>
      <c r="L68" s="354">
        <f>IF($D$3="□",IF('確認申請書'!L75="","",'確認申請書'!L75),IF('計画変更'!AZ75="","",'計画変更'!AZ75))</f>
      </c>
      <c r="M68" s="354"/>
      <c r="N68" s="354"/>
      <c r="O68" s="354"/>
      <c r="P68" s="354"/>
      <c r="Q68" s="354"/>
      <c r="R68" s="354"/>
      <c r="S68" s="354"/>
      <c r="T68" s="354"/>
      <c r="U68" s="354"/>
      <c r="V68" s="354"/>
      <c r="W68" s="354"/>
      <c r="X68" s="354"/>
      <c r="Y68" s="354"/>
      <c r="Z68" s="354"/>
      <c r="AA68" s="354"/>
      <c r="AB68" s="354"/>
      <c r="AC68" s="354"/>
      <c r="AD68" s="354"/>
      <c r="AE68" s="354"/>
      <c r="AF68" s="354"/>
      <c r="AG68" s="354"/>
      <c r="AH68" s="354"/>
      <c r="AJ68" s="143"/>
    </row>
    <row r="69" spans="2:36" ht="30" customHeight="1">
      <c r="B69" s="137"/>
      <c r="C69" s="13"/>
      <c r="D69" s="13" t="s">
        <v>356</v>
      </c>
      <c r="E69" s="13"/>
      <c r="F69" s="13"/>
      <c r="G69" s="13"/>
      <c r="H69" s="13"/>
      <c r="I69" s="13"/>
      <c r="J69" s="13"/>
      <c r="K69" s="13"/>
      <c r="L69" s="353">
        <f>IF($D$3="□",IF('確認申請書'!L76="","",'確認申請書'!L76),IF('計画変更'!AZ76="","",'計画変更'!AZ76))</f>
      </c>
      <c r="M69" s="353"/>
      <c r="N69" s="353"/>
      <c r="O69" s="353"/>
      <c r="P69" s="353"/>
      <c r="Q69" s="353"/>
      <c r="R69" s="353"/>
      <c r="S69" s="353"/>
      <c r="T69" s="353"/>
      <c r="U69" s="353"/>
      <c r="V69" s="353"/>
      <c r="W69" s="353"/>
      <c r="X69" s="353"/>
      <c r="Y69" s="353"/>
      <c r="Z69" s="353"/>
      <c r="AA69" s="353"/>
      <c r="AB69" s="353"/>
      <c r="AC69" s="353"/>
      <c r="AD69" s="353"/>
      <c r="AE69" s="353"/>
      <c r="AF69" s="353"/>
      <c r="AG69" s="353"/>
      <c r="AH69" s="353"/>
      <c r="AJ69" s="143"/>
    </row>
    <row r="70" spans="2:36" ht="30" customHeight="1">
      <c r="B70" s="137"/>
      <c r="C70" s="13"/>
      <c r="D70" s="13" t="s">
        <v>374</v>
      </c>
      <c r="E70" s="13"/>
      <c r="F70" s="13"/>
      <c r="G70" s="13"/>
      <c r="H70" s="13"/>
      <c r="I70" s="13"/>
      <c r="J70" s="13"/>
      <c r="K70" s="13"/>
      <c r="L70" s="357">
        <f>IF($D$3="□",IF('確認申請書'!L77="","",'確認申請書'!L77),IF('計画変更'!AZ77="","",'計画変更'!AZ77))</f>
      </c>
      <c r="M70" s="357"/>
      <c r="N70" s="357"/>
      <c r="O70" s="357"/>
      <c r="P70" s="357"/>
      <c r="Q70" s="357"/>
      <c r="R70" s="357"/>
      <c r="S70" s="357"/>
      <c r="T70" s="357"/>
      <c r="U70" s="357"/>
      <c r="V70" s="357"/>
      <c r="W70" s="357"/>
      <c r="X70" s="357"/>
      <c r="Y70" s="357"/>
      <c r="Z70" s="357"/>
      <c r="AA70" s="357"/>
      <c r="AB70" s="357"/>
      <c r="AC70" s="357"/>
      <c r="AD70" s="357"/>
      <c r="AE70" s="357"/>
      <c r="AF70" s="357"/>
      <c r="AG70" s="357"/>
      <c r="AH70" s="357"/>
      <c r="AJ70" s="143"/>
    </row>
    <row r="71" spans="2:36" ht="15" customHeight="1">
      <c r="B71" s="137"/>
      <c r="C71" s="27"/>
      <c r="D71" s="27"/>
      <c r="E71" s="27"/>
      <c r="F71" s="27"/>
      <c r="G71" s="27"/>
      <c r="H71" s="27"/>
      <c r="I71" s="27"/>
      <c r="J71" s="27"/>
      <c r="K71" s="27"/>
      <c r="L71" s="60"/>
      <c r="M71" s="60"/>
      <c r="N71" s="60"/>
      <c r="O71" s="60"/>
      <c r="P71" s="60"/>
      <c r="Q71" s="60"/>
      <c r="R71" s="60"/>
      <c r="S71" s="60"/>
      <c r="T71" s="60"/>
      <c r="U71" s="60"/>
      <c r="V71" s="60"/>
      <c r="W71" s="60"/>
      <c r="X71" s="60"/>
      <c r="Y71" s="60"/>
      <c r="Z71" s="60"/>
      <c r="AA71" s="60"/>
      <c r="AB71" s="60"/>
      <c r="AC71" s="60"/>
      <c r="AD71" s="60"/>
      <c r="AE71" s="60"/>
      <c r="AF71" s="60"/>
      <c r="AG71" s="60"/>
      <c r="AH71" s="60"/>
      <c r="AJ71" s="143"/>
    </row>
    <row r="72" spans="2:36" ht="15" customHeight="1">
      <c r="B72" s="137"/>
      <c r="C72" s="25"/>
      <c r="D72" s="25"/>
      <c r="E72" s="25"/>
      <c r="F72" s="25"/>
      <c r="G72" s="25"/>
      <c r="H72" s="25"/>
      <c r="I72" s="25"/>
      <c r="J72" s="25"/>
      <c r="K72" s="25"/>
      <c r="L72" s="61"/>
      <c r="M72" s="61"/>
      <c r="N72" s="61"/>
      <c r="O72" s="61"/>
      <c r="P72" s="61"/>
      <c r="Q72" s="61"/>
      <c r="R72" s="61"/>
      <c r="S72" s="61"/>
      <c r="T72" s="61"/>
      <c r="U72" s="61"/>
      <c r="V72" s="61"/>
      <c r="W72" s="61"/>
      <c r="X72" s="61"/>
      <c r="Y72" s="61"/>
      <c r="Z72" s="61"/>
      <c r="AA72" s="61"/>
      <c r="AB72" s="61"/>
      <c r="AC72" s="61"/>
      <c r="AD72" s="61"/>
      <c r="AE72" s="61"/>
      <c r="AF72" s="61"/>
      <c r="AG72" s="61"/>
      <c r="AH72" s="61"/>
      <c r="AJ72" s="143"/>
    </row>
    <row r="73" spans="2:36" ht="30" customHeight="1">
      <c r="B73" s="137"/>
      <c r="C73" s="13" t="s">
        <v>32</v>
      </c>
      <c r="D73" s="13"/>
      <c r="E73" s="13"/>
      <c r="F73" s="13"/>
      <c r="G73" s="13"/>
      <c r="H73" s="13"/>
      <c r="I73" s="13"/>
      <c r="J73" s="13"/>
      <c r="K73" s="13"/>
      <c r="L73" s="7"/>
      <c r="M73" s="7"/>
      <c r="N73" s="7"/>
      <c r="O73" s="7"/>
      <c r="P73" s="7"/>
      <c r="Q73" s="7"/>
      <c r="R73" s="7"/>
      <c r="S73" s="7"/>
      <c r="T73" s="7"/>
      <c r="U73" s="7"/>
      <c r="V73" s="7"/>
      <c r="W73" s="7"/>
      <c r="X73" s="7"/>
      <c r="Y73" s="7"/>
      <c r="Z73" s="7"/>
      <c r="AA73" s="7"/>
      <c r="AB73" s="7"/>
      <c r="AC73" s="7"/>
      <c r="AD73" s="7"/>
      <c r="AE73" s="7"/>
      <c r="AF73" s="7"/>
      <c r="AG73" s="7"/>
      <c r="AH73" s="7"/>
      <c r="AJ73" s="143"/>
    </row>
    <row r="74" spans="1:36" ht="30" customHeight="1">
      <c r="A74" s="181"/>
      <c r="B74" s="138"/>
      <c r="C74" s="13"/>
      <c r="D74" s="13" t="s">
        <v>357</v>
      </c>
      <c r="E74" s="13"/>
      <c r="F74" s="13"/>
      <c r="G74" s="13"/>
      <c r="H74" s="13"/>
      <c r="I74" s="13"/>
      <c r="J74" s="13"/>
      <c r="K74" s="7"/>
      <c r="L74" s="87" t="s">
        <v>253</v>
      </c>
      <c r="M74" s="346">
        <f>IF($D$3="□",IF('確認申請書'!M81="","",'確認申請書'!M81),IF('計画変更'!BA81="","",'計画変更'!BA81))</f>
      </c>
      <c r="N74" s="346"/>
      <c r="O74" s="88" t="s">
        <v>254</v>
      </c>
      <c r="P74" s="88"/>
      <c r="Q74" s="88"/>
      <c r="R74" s="161"/>
      <c r="S74" s="161"/>
      <c r="T74" s="87" t="str">
        <f>IF($D$3="□",IF('確認申請書'!T81="","",'確認申請書'!T81),IF('計画変更'!BH81="","",'計画変更'!BH81))</f>
        <v>（ 大臣・</v>
      </c>
      <c r="U74" s="346">
        <f>IF($D$3="□",IF('確認申請書'!U81="","",'確認申請書'!U81),IF('計画変更'!BI81="","",'計画変更'!BI81))</f>
      </c>
      <c r="V74" s="346"/>
      <c r="W74" s="346"/>
      <c r="X74" s="404" t="str">
        <f>IF($D$3="□",IF('確認申請書'!X81="","",'確認申請書'!X81),IF('計画変更'!BL81="","",'計画変更'!BL81))</f>
        <v>知事</v>
      </c>
      <c r="Y74" s="404"/>
      <c r="Z74" s="88"/>
      <c r="AA74" s="87" t="s">
        <v>456</v>
      </c>
      <c r="AB74" s="88" t="s">
        <v>203</v>
      </c>
      <c r="AC74" s="346">
        <f>IF($D$3="□",IF('確認申請書'!AC81="","",'確認申請書'!AC81),IF('計画変更'!BQ81="","",'計画変更'!BQ81))</f>
      </c>
      <c r="AD74" s="346"/>
      <c r="AE74" s="346"/>
      <c r="AF74" s="346"/>
      <c r="AG74" s="346"/>
      <c r="AH74" s="88" t="s">
        <v>113</v>
      </c>
      <c r="AJ74" s="143"/>
    </row>
    <row r="75" spans="2:36" ht="30" customHeight="1">
      <c r="B75" s="137"/>
      <c r="C75" s="13"/>
      <c r="D75" s="13" t="s">
        <v>255</v>
      </c>
      <c r="E75" s="13"/>
      <c r="F75" s="13"/>
      <c r="G75" s="13"/>
      <c r="H75" s="13"/>
      <c r="I75" s="13"/>
      <c r="J75" s="13"/>
      <c r="K75" s="13"/>
      <c r="L75" s="339">
        <f>IF($D$3="□",IF('確認申請書'!L82="","",'確認申請書'!L82),IF('計画変更'!AZ82="","",'計画変更'!AZ82))</f>
      </c>
      <c r="M75" s="339"/>
      <c r="N75" s="339"/>
      <c r="O75" s="339"/>
      <c r="P75" s="339"/>
      <c r="Q75" s="339"/>
      <c r="R75" s="339"/>
      <c r="S75" s="339"/>
      <c r="T75" s="339"/>
      <c r="U75" s="339"/>
      <c r="V75" s="339"/>
      <c r="W75" s="339"/>
      <c r="X75" s="339"/>
      <c r="Y75" s="339"/>
      <c r="Z75" s="339"/>
      <c r="AA75" s="339"/>
      <c r="AB75" s="339"/>
      <c r="AC75" s="339"/>
      <c r="AD75" s="339"/>
      <c r="AE75" s="339"/>
      <c r="AF75" s="339"/>
      <c r="AG75" s="339"/>
      <c r="AH75" s="339"/>
      <c r="AJ75" s="143"/>
    </row>
    <row r="76" spans="2:48" ht="30" customHeight="1">
      <c r="B76" s="137"/>
      <c r="C76" s="13"/>
      <c r="D76" s="13" t="s">
        <v>576</v>
      </c>
      <c r="E76" s="13"/>
      <c r="F76" s="13"/>
      <c r="G76" s="13"/>
      <c r="H76" s="13"/>
      <c r="I76" s="13"/>
      <c r="J76" s="13"/>
      <c r="K76" s="13"/>
      <c r="L76" s="87" t="s">
        <v>256</v>
      </c>
      <c r="M76" s="346">
        <f>IF($D$3="□",IF('確認申請書'!M83="","",'確認申請書'!M83),IF('計画変更'!BA83="","",'計画変更'!BA83))</f>
      </c>
      <c r="N76" s="346"/>
      <c r="O76" s="365" t="s">
        <v>205</v>
      </c>
      <c r="P76" s="365"/>
      <c r="Q76" s="365"/>
      <c r="R76" s="365"/>
      <c r="S76" s="365"/>
      <c r="T76" s="90" t="s">
        <v>256</v>
      </c>
      <c r="U76" s="346">
        <f>IF($D$3="□",IF('確認申請書'!U83="","",'確認申請書'!U83),IF('計画変更'!BI83="","",'計画変更'!BI83))</f>
      </c>
      <c r="V76" s="346"/>
      <c r="W76" s="346"/>
      <c r="X76" s="88" t="s">
        <v>204</v>
      </c>
      <c r="Y76" s="88"/>
      <c r="Z76" s="88"/>
      <c r="AA76" s="88"/>
      <c r="AB76" s="88" t="s">
        <v>203</v>
      </c>
      <c r="AC76" s="346">
        <f>IF($D$3="□",IF('確認申請書'!AC83="","",'確認申請書'!AC83),IF('計画変更'!BQ83="","",'計画変更'!BQ83))</f>
      </c>
      <c r="AD76" s="346"/>
      <c r="AE76" s="346"/>
      <c r="AF76" s="346"/>
      <c r="AG76" s="346"/>
      <c r="AH76" s="88" t="s">
        <v>113</v>
      </c>
      <c r="AJ76" s="135"/>
      <c r="AK76" s="7"/>
      <c r="AL76" s="7"/>
      <c r="AM76" s="7"/>
      <c r="AN76" s="7"/>
      <c r="AO76" s="7"/>
      <c r="AP76" s="7"/>
      <c r="AQ76" s="7"/>
      <c r="AR76" s="7"/>
      <c r="AS76" s="7"/>
      <c r="AT76" s="7"/>
      <c r="AU76" s="7"/>
      <c r="AV76" s="13"/>
    </row>
    <row r="77" spans="2:36" ht="30" customHeight="1">
      <c r="B77" s="137"/>
      <c r="C77" s="13"/>
      <c r="D77" s="13"/>
      <c r="E77" s="13"/>
      <c r="F77" s="13"/>
      <c r="G77" s="13"/>
      <c r="H77" s="13"/>
      <c r="I77" s="13"/>
      <c r="J77" s="13"/>
      <c r="K77" s="13"/>
      <c r="L77" s="339">
        <f>IF($D$3="□",IF('確認申請書'!L84="","",'確認申請書'!L84),IF('計画変更'!AZ84="","",'計画変更'!AZ84))</f>
      </c>
      <c r="M77" s="339"/>
      <c r="N77" s="339"/>
      <c r="O77" s="339"/>
      <c r="P77" s="339"/>
      <c r="Q77" s="339"/>
      <c r="R77" s="339"/>
      <c r="S77" s="339"/>
      <c r="T77" s="339"/>
      <c r="U77" s="339"/>
      <c r="V77" s="339"/>
      <c r="W77" s="339"/>
      <c r="X77" s="339"/>
      <c r="Y77" s="339"/>
      <c r="Z77" s="339"/>
      <c r="AA77" s="339"/>
      <c r="AB77" s="339"/>
      <c r="AC77" s="339"/>
      <c r="AD77" s="339"/>
      <c r="AE77" s="339"/>
      <c r="AF77" s="339"/>
      <c r="AG77" s="339"/>
      <c r="AH77" s="339"/>
      <c r="AJ77" s="143"/>
    </row>
    <row r="78" spans="2:36" ht="30" customHeight="1">
      <c r="B78" s="137"/>
      <c r="C78" s="13"/>
      <c r="D78" s="13" t="s">
        <v>577</v>
      </c>
      <c r="E78" s="13"/>
      <c r="F78" s="13"/>
      <c r="G78" s="13"/>
      <c r="H78" s="13"/>
      <c r="I78" s="13"/>
      <c r="J78" s="13"/>
      <c r="K78" s="13"/>
      <c r="L78" s="354">
        <f>IF($D$3="□",IF('確認申請書'!L85="","",'確認申請書'!L85),IF('計画変更'!AZ85="","",'計画変更'!AZ85))</f>
      </c>
      <c r="M78" s="354"/>
      <c r="N78" s="354"/>
      <c r="O78" s="354"/>
      <c r="P78" s="354"/>
      <c r="Q78" s="354"/>
      <c r="R78" s="354"/>
      <c r="S78" s="354"/>
      <c r="T78" s="354"/>
      <c r="U78" s="354"/>
      <c r="V78" s="354"/>
      <c r="W78" s="354"/>
      <c r="X78" s="354"/>
      <c r="Y78" s="354"/>
      <c r="Z78" s="354"/>
      <c r="AA78" s="354"/>
      <c r="AB78" s="354"/>
      <c r="AC78" s="354"/>
      <c r="AD78" s="354"/>
      <c r="AE78" s="354"/>
      <c r="AF78" s="354"/>
      <c r="AG78" s="354"/>
      <c r="AH78" s="354"/>
      <c r="AJ78" s="143"/>
    </row>
    <row r="79" spans="2:36" ht="30" customHeight="1">
      <c r="B79" s="137"/>
      <c r="C79" s="13"/>
      <c r="D79" s="13" t="s">
        <v>257</v>
      </c>
      <c r="E79" s="13"/>
      <c r="F79" s="13"/>
      <c r="G79" s="13"/>
      <c r="H79" s="13"/>
      <c r="I79" s="13"/>
      <c r="J79" s="13"/>
      <c r="K79" s="13"/>
      <c r="L79" s="353">
        <f>IF($D$3="□",IF('確認申請書'!L86="","",'確認申請書'!L86),IF('計画変更'!AZ86="","",'計画変更'!AZ86))</f>
      </c>
      <c r="M79" s="353"/>
      <c r="N79" s="353"/>
      <c r="O79" s="353"/>
      <c r="P79" s="353"/>
      <c r="Q79" s="353"/>
      <c r="R79" s="353"/>
      <c r="S79" s="353"/>
      <c r="T79" s="353"/>
      <c r="U79" s="353"/>
      <c r="V79" s="353"/>
      <c r="W79" s="353"/>
      <c r="X79" s="353"/>
      <c r="Y79" s="353"/>
      <c r="Z79" s="353"/>
      <c r="AA79" s="353"/>
      <c r="AB79" s="353"/>
      <c r="AC79" s="353"/>
      <c r="AD79" s="353"/>
      <c r="AE79" s="353"/>
      <c r="AF79" s="353"/>
      <c r="AG79" s="353"/>
      <c r="AH79" s="353"/>
      <c r="AJ79" s="143"/>
    </row>
    <row r="80" spans="2:36" ht="30" customHeight="1">
      <c r="B80" s="137"/>
      <c r="C80" s="13"/>
      <c r="D80" s="13" t="s">
        <v>258</v>
      </c>
      <c r="E80" s="13"/>
      <c r="F80" s="13"/>
      <c r="G80" s="13"/>
      <c r="H80" s="13"/>
      <c r="I80" s="13"/>
      <c r="J80" s="13"/>
      <c r="K80" s="13"/>
      <c r="L80" s="357">
        <f>IF($D$3="□",IF('確認申請書'!L87="","",'確認申請書'!L87),IF('計画変更'!AZ87="","",'計画変更'!AZ87))</f>
      </c>
      <c r="M80" s="357"/>
      <c r="N80" s="357"/>
      <c r="O80" s="357"/>
      <c r="P80" s="357"/>
      <c r="Q80" s="357"/>
      <c r="R80" s="357"/>
      <c r="S80" s="357"/>
      <c r="T80" s="357"/>
      <c r="U80" s="357"/>
      <c r="V80" s="357"/>
      <c r="W80" s="357"/>
      <c r="X80" s="357"/>
      <c r="Y80" s="357"/>
      <c r="Z80" s="357"/>
      <c r="AA80" s="357"/>
      <c r="AB80" s="357"/>
      <c r="AC80" s="357"/>
      <c r="AD80" s="357"/>
      <c r="AE80" s="357"/>
      <c r="AF80" s="357"/>
      <c r="AG80" s="357"/>
      <c r="AH80" s="357"/>
      <c r="AJ80" s="143"/>
    </row>
    <row r="81" spans="2:36" ht="15" customHeight="1">
      <c r="B81" s="137"/>
      <c r="C81" s="27"/>
      <c r="D81" s="27"/>
      <c r="E81" s="27"/>
      <c r="F81" s="27"/>
      <c r="G81" s="27"/>
      <c r="H81" s="27"/>
      <c r="I81" s="27"/>
      <c r="J81" s="27"/>
      <c r="K81" s="27"/>
      <c r="L81" s="60"/>
      <c r="M81" s="60"/>
      <c r="N81" s="60"/>
      <c r="O81" s="60"/>
      <c r="P81" s="60"/>
      <c r="Q81" s="60"/>
      <c r="R81" s="60"/>
      <c r="S81" s="60"/>
      <c r="T81" s="60"/>
      <c r="U81" s="60"/>
      <c r="V81" s="60"/>
      <c r="W81" s="60"/>
      <c r="X81" s="60"/>
      <c r="Y81" s="60"/>
      <c r="Z81" s="60"/>
      <c r="AA81" s="60"/>
      <c r="AB81" s="60"/>
      <c r="AC81" s="60"/>
      <c r="AD81" s="60"/>
      <c r="AE81" s="60"/>
      <c r="AF81" s="60"/>
      <c r="AG81" s="60"/>
      <c r="AH81" s="60"/>
      <c r="AJ81" s="143"/>
    </row>
    <row r="82" spans="2:36" ht="15" customHeight="1">
      <c r="B82" s="137"/>
      <c r="C82" s="25"/>
      <c r="D82" s="25"/>
      <c r="E82" s="25"/>
      <c r="F82" s="25"/>
      <c r="G82" s="25"/>
      <c r="H82" s="25"/>
      <c r="I82" s="25"/>
      <c r="J82" s="25"/>
      <c r="K82" s="25"/>
      <c r="L82" s="61"/>
      <c r="M82" s="61"/>
      <c r="N82" s="61"/>
      <c r="O82" s="61"/>
      <c r="P82" s="61"/>
      <c r="Q82" s="61"/>
      <c r="R82" s="61"/>
      <c r="S82" s="61"/>
      <c r="T82" s="61"/>
      <c r="U82" s="61"/>
      <c r="V82" s="61"/>
      <c r="W82" s="61"/>
      <c r="X82" s="61"/>
      <c r="Y82" s="61"/>
      <c r="Z82" s="61"/>
      <c r="AA82" s="61"/>
      <c r="AB82" s="61"/>
      <c r="AC82" s="61"/>
      <c r="AD82" s="61"/>
      <c r="AE82" s="61"/>
      <c r="AF82" s="61"/>
      <c r="AG82" s="61"/>
      <c r="AH82" s="61"/>
      <c r="AJ82" s="143"/>
    </row>
    <row r="83" spans="2:36" ht="30" customHeight="1">
      <c r="B83" s="137"/>
      <c r="C83" s="13" t="s">
        <v>206</v>
      </c>
      <c r="D83" s="13"/>
      <c r="E83" s="13"/>
      <c r="F83" s="13"/>
      <c r="G83" s="13"/>
      <c r="H83" s="13"/>
      <c r="I83" s="13"/>
      <c r="J83" s="13"/>
      <c r="K83" s="13"/>
      <c r="L83" s="7"/>
      <c r="M83" s="7"/>
      <c r="N83" s="7"/>
      <c r="O83" s="7"/>
      <c r="P83" s="7"/>
      <c r="Q83" s="7"/>
      <c r="R83" s="7"/>
      <c r="S83" s="7"/>
      <c r="T83" s="7"/>
      <c r="U83" s="7"/>
      <c r="V83" s="7"/>
      <c r="W83" s="7"/>
      <c r="X83" s="7"/>
      <c r="Y83" s="7"/>
      <c r="Z83" s="7"/>
      <c r="AA83" s="7"/>
      <c r="AB83" s="7"/>
      <c r="AC83" s="7"/>
      <c r="AD83" s="7"/>
      <c r="AE83" s="7"/>
      <c r="AF83" s="7"/>
      <c r="AG83" s="7"/>
      <c r="AH83" s="7"/>
      <c r="AJ83" s="143"/>
    </row>
    <row r="84" spans="2:36" ht="30" customHeight="1">
      <c r="B84" s="137"/>
      <c r="C84" s="13" t="s">
        <v>207</v>
      </c>
      <c r="D84" s="13"/>
      <c r="E84" s="13"/>
      <c r="F84" s="13"/>
      <c r="G84" s="13"/>
      <c r="H84" s="13"/>
      <c r="I84" s="13"/>
      <c r="J84" s="13"/>
      <c r="K84" s="13"/>
      <c r="L84" s="7"/>
      <c r="M84" s="7"/>
      <c r="N84" s="7"/>
      <c r="O84" s="7"/>
      <c r="P84" s="7"/>
      <c r="Q84" s="7"/>
      <c r="R84" s="7"/>
      <c r="S84" s="7"/>
      <c r="T84" s="7"/>
      <c r="U84" s="7"/>
      <c r="V84" s="7"/>
      <c r="W84" s="7"/>
      <c r="X84" s="7"/>
      <c r="Y84" s="7"/>
      <c r="Z84" s="7"/>
      <c r="AA84" s="7"/>
      <c r="AB84" s="7"/>
      <c r="AC84" s="7"/>
      <c r="AD84" s="7"/>
      <c r="AE84" s="7"/>
      <c r="AF84" s="7"/>
      <c r="AG84" s="7"/>
      <c r="AH84" s="7"/>
      <c r="AJ84" s="143"/>
    </row>
    <row r="85" spans="1:36" ht="30" customHeight="1">
      <c r="A85" s="181"/>
      <c r="B85" s="138"/>
      <c r="C85" s="13"/>
      <c r="D85" s="13" t="s">
        <v>357</v>
      </c>
      <c r="E85" s="13"/>
      <c r="F85" s="13"/>
      <c r="G85" s="13"/>
      <c r="H85" s="13"/>
      <c r="I85" s="13"/>
      <c r="J85" s="13"/>
      <c r="K85" s="7"/>
      <c r="L85" s="87" t="s">
        <v>13</v>
      </c>
      <c r="M85" s="346">
        <f>IF($D$3="□",IF('確認申請書'!M92="","",'確認申請書'!M92),IF('計画変更'!BA92="","",'計画変更'!BA92))</f>
      </c>
      <c r="N85" s="346"/>
      <c r="O85" s="88" t="s">
        <v>254</v>
      </c>
      <c r="P85" s="88"/>
      <c r="Q85" s="88"/>
      <c r="R85" s="161"/>
      <c r="S85" s="161"/>
      <c r="T85" s="87" t="str">
        <f>IF($D$3="□",IF('確認申請書'!T92="","",'確認申請書'!T92),IF('計画変更'!BH92="","",'計画変更'!BH92))</f>
        <v>（ 大臣・</v>
      </c>
      <c r="U85" s="346">
        <f>IF($D$3="□",IF('確認申請書'!U92="","",'確認申請書'!U92),IF('計画変更'!BI92="","",'計画変更'!BI92))</f>
      </c>
      <c r="V85" s="346"/>
      <c r="W85" s="346"/>
      <c r="X85" s="404" t="str">
        <f>IF($D$3="□",IF('確認申請書'!X92="","",'確認申請書'!X92),IF('計画変更'!BL92="","",'計画変更'!BL92))</f>
        <v>知事</v>
      </c>
      <c r="Y85" s="404"/>
      <c r="Z85" s="88"/>
      <c r="AA85" s="87" t="s">
        <v>456</v>
      </c>
      <c r="AB85" s="88" t="s">
        <v>114</v>
      </c>
      <c r="AC85" s="346">
        <f>IF($D$3="□",IF('確認申請書'!AC92="","",'確認申請書'!AC92),IF('計画変更'!BQ92="","",'計画変更'!BQ92))</f>
      </c>
      <c r="AD85" s="346"/>
      <c r="AE85" s="346"/>
      <c r="AF85" s="346"/>
      <c r="AG85" s="346"/>
      <c r="AH85" s="88" t="s">
        <v>113</v>
      </c>
      <c r="AJ85" s="143"/>
    </row>
    <row r="86" spans="2:36" ht="30" customHeight="1">
      <c r="B86" s="137"/>
      <c r="C86" s="13"/>
      <c r="D86" s="13" t="s">
        <v>255</v>
      </c>
      <c r="E86" s="13"/>
      <c r="F86" s="13"/>
      <c r="G86" s="13"/>
      <c r="H86" s="13"/>
      <c r="I86" s="13"/>
      <c r="J86" s="13"/>
      <c r="K86" s="13"/>
      <c r="L86" s="339">
        <f>IF($D$3="□",IF('確認申請書'!L93="","",'確認申請書'!L93),IF('計画変更'!AZ93="","",'計画変更'!AZ93))</f>
      </c>
      <c r="M86" s="339"/>
      <c r="N86" s="339"/>
      <c r="O86" s="339"/>
      <c r="P86" s="339"/>
      <c r="Q86" s="339"/>
      <c r="R86" s="339"/>
      <c r="S86" s="339"/>
      <c r="T86" s="339"/>
      <c r="U86" s="339"/>
      <c r="V86" s="339"/>
      <c r="W86" s="339"/>
      <c r="X86" s="339"/>
      <c r="Y86" s="339"/>
      <c r="Z86" s="339"/>
      <c r="AA86" s="339"/>
      <c r="AB86" s="339"/>
      <c r="AC86" s="339"/>
      <c r="AD86" s="339"/>
      <c r="AE86" s="339"/>
      <c r="AF86" s="339"/>
      <c r="AG86" s="339"/>
      <c r="AH86" s="339"/>
      <c r="AJ86" s="143"/>
    </row>
    <row r="87" spans="2:48" ht="30" customHeight="1">
      <c r="B87" s="137"/>
      <c r="C87" s="13"/>
      <c r="D87" s="13" t="s">
        <v>561</v>
      </c>
      <c r="E87" s="13"/>
      <c r="F87" s="13"/>
      <c r="G87" s="13"/>
      <c r="H87" s="13"/>
      <c r="I87" s="13"/>
      <c r="J87" s="13"/>
      <c r="K87" s="13"/>
      <c r="L87" s="87" t="s">
        <v>13</v>
      </c>
      <c r="M87" s="346">
        <f>IF($D$3="□",IF('確認申請書'!M94="","",'確認申請書'!M94),IF('計画変更'!BA94="","",'計画変更'!BA94))</f>
      </c>
      <c r="N87" s="346"/>
      <c r="O87" s="365" t="s">
        <v>205</v>
      </c>
      <c r="P87" s="365"/>
      <c r="Q87" s="365"/>
      <c r="R87" s="365"/>
      <c r="S87" s="365"/>
      <c r="T87" s="90" t="s">
        <v>13</v>
      </c>
      <c r="U87" s="346">
        <f>IF($D$3="□",IF('確認申請書'!U94="","",'確認申請書'!U94),IF('計画変更'!BI94="","",'計画変更'!BI94))</f>
      </c>
      <c r="V87" s="346"/>
      <c r="W87" s="346"/>
      <c r="X87" s="88" t="s">
        <v>204</v>
      </c>
      <c r="Y87" s="88"/>
      <c r="Z87" s="88"/>
      <c r="AA87" s="88"/>
      <c r="AB87" s="88" t="s">
        <v>114</v>
      </c>
      <c r="AC87" s="346">
        <f>IF($D$3="□",IF('確認申請書'!AC94="","",'確認申請書'!AC94),IF('計画変更'!BQ94="","",'計画変更'!BQ94))</f>
      </c>
      <c r="AD87" s="346"/>
      <c r="AE87" s="346"/>
      <c r="AF87" s="346"/>
      <c r="AG87" s="346"/>
      <c r="AH87" s="88" t="s">
        <v>113</v>
      </c>
      <c r="AJ87" s="135"/>
      <c r="AK87" s="7"/>
      <c r="AL87" s="7"/>
      <c r="AM87" s="7"/>
      <c r="AN87" s="7"/>
      <c r="AO87" s="7"/>
      <c r="AP87" s="7"/>
      <c r="AQ87" s="7"/>
      <c r="AR87" s="7"/>
      <c r="AS87" s="7"/>
      <c r="AT87" s="7"/>
      <c r="AU87" s="7"/>
      <c r="AV87" s="13"/>
    </row>
    <row r="88" spans="2:36" ht="30" customHeight="1">
      <c r="B88" s="137"/>
      <c r="C88" s="13"/>
      <c r="D88" s="13"/>
      <c r="E88" s="13"/>
      <c r="F88" s="13"/>
      <c r="G88" s="13"/>
      <c r="H88" s="13"/>
      <c r="I88" s="13"/>
      <c r="J88" s="13"/>
      <c r="K88" s="13"/>
      <c r="L88" s="339">
        <f>IF($D$3="□",IF('確認申請書'!L95="","",'確認申請書'!L95),IF('計画変更'!AZ95="","",'計画変更'!AZ95))</f>
      </c>
      <c r="M88" s="339"/>
      <c r="N88" s="339"/>
      <c r="O88" s="339"/>
      <c r="P88" s="339"/>
      <c r="Q88" s="339"/>
      <c r="R88" s="339"/>
      <c r="S88" s="339"/>
      <c r="T88" s="339"/>
      <c r="U88" s="339"/>
      <c r="V88" s="339"/>
      <c r="W88" s="339"/>
      <c r="X88" s="339"/>
      <c r="Y88" s="339"/>
      <c r="Z88" s="339"/>
      <c r="AA88" s="339"/>
      <c r="AB88" s="339"/>
      <c r="AC88" s="339"/>
      <c r="AD88" s="339"/>
      <c r="AE88" s="339"/>
      <c r="AF88" s="339"/>
      <c r="AG88" s="339"/>
      <c r="AH88" s="339"/>
      <c r="AJ88" s="143"/>
    </row>
    <row r="89" spans="2:36" ht="30" customHeight="1">
      <c r="B89" s="137"/>
      <c r="C89" s="13"/>
      <c r="D89" s="13" t="s">
        <v>562</v>
      </c>
      <c r="E89" s="13"/>
      <c r="F89" s="13"/>
      <c r="G89" s="13"/>
      <c r="H89" s="13"/>
      <c r="I89" s="13"/>
      <c r="J89" s="13"/>
      <c r="K89" s="13"/>
      <c r="L89" s="354">
        <f>IF($D$3="□",IF('確認申請書'!L96="","",'確認申請書'!L96),IF('計画変更'!AZ96="","",'計画変更'!AZ96))</f>
      </c>
      <c r="M89" s="354"/>
      <c r="N89" s="354"/>
      <c r="O89" s="354"/>
      <c r="P89" s="354"/>
      <c r="Q89" s="354"/>
      <c r="R89" s="354"/>
      <c r="S89" s="354"/>
      <c r="T89" s="354"/>
      <c r="U89" s="354"/>
      <c r="V89" s="354"/>
      <c r="W89" s="354"/>
      <c r="X89" s="354"/>
      <c r="Y89" s="354"/>
      <c r="Z89" s="354"/>
      <c r="AA89" s="354"/>
      <c r="AB89" s="354"/>
      <c r="AC89" s="354"/>
      <c r="AD89" s="354"/>
      <c r="AE89" s="354"/>
      <c r="AF89" s="354"/>
      <c r="AG89" s="354"/>
      <c r="AH89" s="354"/>
      <c r="AJ89" s="143"/>
    </row>
    <row r="90" spans="2:36" ht="30" customHeight="1">
      <c r="B90" s="137"/>
      <c r="C90" s="13"/>
      <c r="D90" s="13" t="s">
        <v>257</v>
      </c>
      <c r="E90" s="13"/>
      <c r="F90" s="13"/>
      <c r="G90" s="13"/>
      <c r="H90" s="13"/>
      <c r="I90" s="13"/>
      <c r="J90" s="13"/>
      <c r="K90" s="13"/>
      <c r="L90" s="353">
        <f>IF($D$3="□",IF('確認申請書'!L97="","",'確認申請書'!L97),IF('計画変更'!AZ97="","",'計画変更'!AZ97))</f>
      </c>
      <c r="M90" s="353"/>
      <c r="N90" s="353"/>
      <c r="O90" s="353"/>
      <c r="P90" s="353"/>
      <c r="Q90" s="353"/>
      <c r="R90" s="353"/>
      <c r="S90" s="353"/>
      <c r="T90" s="353"/>
      <c r="U90" s="353"/>
      <c r="V90" s="353"/>
      <c r="W90" s="353"/>
      <c r="X90" s="353"/>
      <c r="Y90" s="353"/>
      <c r="Z90" s="353"/>
      <c r="AA90" s="353"/>
      <c r="AB90" s="353"/>
      <c r="AC90" s="353"/>
      <c r="AD90" s="353"/>
      <c r="AE90" s="353"/>
      <c r="AF90" s="353"/>
      <c r="AG90" s="353"/>
      <c r="AH90" s="353"/>
      <c r="AJ90" s="143"/>
    </row>
    <row r="91" spans="2:36" ht="30" customHeight="1">
      <c r="B91" s="137"/>
      <c r="C91" s="13"/>
      <c r="D91" s="13" t="s">
        <v>258</v>
      </c>
      <c r="E91" s="13"/>
      <c r="F91" s="13"/>
      <c r="G91" s="13"/>
      <c r="H91" s="13"/>
      <c r="I91" s="13"/>
      <c r="J91" s="13"/>
      <c r="K91" s="13"/>
      <c r="L91" s="357">
        <f>IF($D$3="□",IF('確認申請書'!L98="","",'確認申請書'!L98),IF('計画変更'!AZ98="","",'計画変更'!AZ98))</f>
      </c>
      <c r="M91" s="357"/>
      <c r="N91" s="357"/>
      <c r="O91" s="357"/>
      <c r="P91" s="357"/>
      <c r="Q91" s="357"/>
      <c r="R91" s="357"/>
      <c r="S91" s="357"/>
      <c r="T91" s="357"/>
      <c r="U91" s="357"/>
      <c r="V91" s="357"/>
      <c r="W91" s="357"/>
      <c r="X91" s="357"/>
      <c r="Y91" s="357"/>
      <c r="Z91" s="357"/>
      <c r="AA91" s="357"/>
      <c r="AB91" s="357"/>
      <c r="AC91" s="357"/>
      <c r="AD91" s="357"/>
      <c r="AE91" s="357"/>
      <c r="AF91" s="357"/>
      <c r="AG91" s="357"/>
      <c r="AH91" s="357"/>
      <c r="AJ91" s="143"/>
    </row>
    <row r="92" spans="2:36" ht="30" customHeight="1">
      <c r="B92" s="137"/>
      <c r="C92" s="13"/>
      <c r="D92" s="13" t="s">
        <v>208</v>
      </c>
      <c r="E92" s="13"/>
      <c r="F92" s="13"/>
      <c r="G92" s="13"/>
      <c r="H92" s="13"/>
      <c r="I92" s="13"/>
      <c r="J92" s="13"/>
      <c r="K92" s="13"/>
      <c r="L92" s="357">
        <f>IF($D$3="□",IF('確認申請書'!L99="","",'確認申請書'!L99),IF('計画変更'!AZ99="","",'計画変更'!AZ99))</f>
      </c>
      <c r="M92" s="357"/>
      <c r="N92" s="357"/>
      <c r="O92" s="357"/>
      <c r="P92" s="357"/>
      <c r="Q92" s="357"/>
      <c r="R92" s="357"/>
      <c r="S92" s="357"/>
      <c r="T92" s="357"/>
      <c r="U92" s="357"/>
      <c r="V92" s="357"/>
      <c r="W92" s="357"/>
      <c r="X92" s="357"/>
      <c r="Y92" s="357"/>
      <c r="Z92" s="357"/>
      <c r="AA92" s="357"/>
      <c r="AB92" s="357"/>
      <c r="AC92" s="357"/>
      <c r="AD92" s="357"/>
      <c r="AE92" s="357"/>
      <c r="AF92" s="357"/>
      <c r="AG92" s="357"/>
      <c r="AH92" s="357"/>
      <c r="AJ92" s="143"/>
    </row>
    <row r="93" spans="2:36" ht="30" customHeight="1">
      <c r="B93" s="137"/>
      <c r="C93" s="13"/>
      <c r="D93" s="13"/>
      <c r="E93" s="13"/>
      <c r="F93" s="13"/>
      <c r="G93" s="13"/>
      <c r="H93" s="13"/>
      <c r="I93" s="13"/>
      <c r="J93" s="13"/>
      <c r="K93" s="13"/>
      <c r="L93" s="357">
        <f>IF($D$3="□",IF('確認申請書'!L100="","",'確認申請書'!L100),IF('計画変更'!AZ100="","",'計画変更'!AZ100))</f>
      </c>
      <c r="M93" s="357"/>
      <c r="N93" s="357"/>
      <c r="O93" s="357"/>
      <c r="P93" s="357"/>
      <c r="Q93" s="357"/>
      <c r="R93" s="357"/>
      <c r="S93" s="357"/>
      <c r="T93" s="357"/>
      <c r="U93" s="357"/>
      <c r="V93" s="357"/>
      <c r="W93" s="357"/>
      <c r="X93" s="357"/>
      <c r="Y93" s="357"/>
      <c r="Z93" s="357"/>
      <c r="AA93" s="357"/>
      <c r="AB93" s="357"/>
      <c r="AC93" s="357"/>
      <c r="AD93" s="357"/>
      <c r="AE93" s="357"/>
      <c r="AF93" s="357"/>
      <c r="AG93" s="357"/>
      <c r="AH93" s="357"/>
      <c r="AJ93" s="143"/>
    </row>
    <row r="94" spans="2:36" ht="15" customHeight="1">
      <c r="B94" s="137"/>
      <c r="C94" s="13"/>
      <c r="D94" s="13"/>
      <c r="E94" s="13"/>
      <c r="F94" s="13"/>
      <c r="G94" s="13"/>
      <c r="H94" s="13"/>
      <c r="I94" s="13"/>
      <c r="J94" s="13"/>
      <c r="K94" s="13"/>
      <c r="L94" s="7"/>
      <c r="M94" s="7"/>
      <c r="N94" s="7"/>
      <c r="O94" s="7"/>
      <c r="P94" s="7"/>
      <c r="Q94" s="7"/>
      <c r="R94" s="7"/>
      <c r="S94" s="7"/>
      <c r="T94" s="7"/>
      <c r="U94" s="7"/>
      <c r="V94" s="7"/>
      <c r="W94" s="7"/>
      <c r="X94" s="7"/>
      <c r="Y94" s="7"/>
      <c r="Z94" s="7"/>
      <c r="AA94" s="7"/>
      <c r="AB94" s="7"/>
      <c r="AC94" s="7"/>
      <c r="AD94" s="7"/>
      <c r="AE94" s="7"/>
      <c r="AF94" s="7"/>
      <c r="AG94" s="7"/>
      <c r="AH94" s="7"/>
      <c r="AJ94" s="143"/>
    </row>
    <row r="95" spans="2:36" ht="30" customHeight="1">
      <c r="B95" s="137"/>
      <c r="C95" s="13" t="s">
        <v>209</v>
      </c>
      <c r="D95" s="13"/>
      <c r="E95" s="13"/>
      <c r="F95" s="13"/>
      <c r="G95" s="13"/>
      <c r="H95" s="13"/>
      <c r="I95" s="13"/>
      <c r="J95" s="13"/>
      <c r="K95" s="13"/>
      <c r="L95" s="7"/>
      <c r="M95" s="7"/>
      <c r="N95" s="7"/>
      <c r="O95" s="7"/>
      <c r="P95" s="7"/>
      <c r="Q95" s="7"/>
      <c r="R95" s="7"/>
      <c r="S95" s="7"/>
      <c r="T95" s="7"/>
      <c r="U95" s="7"/>
      <c r="V95" s="7"/>
      <c r="W95" s="7"/>
      <c r="X95" s="7"/>
      <c r="Y95" s="7"/>
      <c r="Z95" s="7"/>
      <c r="AA95" s="7"/>
      <c r="AB95" s="7"/>
      <c r="AC95" s="7"/>
      <c r="AD95" s="7"/>
      <c r="AE95" s="7"/>
      <c r="AF95" s="7"/>
      <c r="AG95" s="7"/>
      <c r="AH95" s="7"/>
      <c r="AJ95" s="143"/>
    </row>
    <row r="96" spans="1:36" ht="30" customHeight="1">
      <c r="A96" s="181"/>
      <c r="B96" s="138"/>
      <c r="C96" s="13"/>
      <c r="D96" s="13" t="s">
        <v>357</v>
      </c>
      <c r="E96" s="13"/>
      <c r="F96" s="13"/>
      <c r="G96" s="13"/>
      <c r="H96" s="13"/>
      <c r="I96" s="13"/>
      <c r="J96" s="13"/>
      <c r="K96" s="7"/>
      <c r="L96" s="87" t="s">
        <v>13</v>
      </c>
      <c r="M96" s="346">
        <f>IF($D$3="□",IF('確認申請書'!M103="","",'確認申請書'!M103),IF('計画変更'!BA103="","",'計画変更'!BA103))</f>
      </c>
      <c r="N96" s="346"/>
      <c r="O96" s="88" t="s">
        <v>254</v>
      </c>
      <c r="P96" s="88"/>
      <c r="Q96" s="88"/>
      <c r="R96" s="161"/>
      <c r="S96" s="161"/>
      <c r="T96" s="87" t="str">
        <f>IF($D$3="□",IF('確認申請書'!T103="","",'確認申請書'!T103),IF('計画変更'!BH103="","",'計画変更'!BH103))</f>
        <v>（ 大臣・</v>
      </c>
      <c r="U96" s="346">
        <f>IF($D$3="□",IF('確認申請書'!U103="","",'確認申請書'!U103),IF('計画変更'!BI103="","",'計画変更'!BI103))</f>
      </c>
      <c r="V96" s="346"/>
      <c r="W96" s="346"/>
      <c r="X96" s="404" t="str">
        <f>IF($D$3="□",IF('確認申請書'!X103="","",'確認申請書'!X103),IF('計画変更'!BL103="","",'計画変更'!BL103))</f>
        <v>知事</v>
      </c>
      <c r="Y96" s="404"/>
      <c r="Z96" s="88"/>
      <c r="AA96" s="87" t="s">
        <v>456</v>
      </c>
      <c r="AB96" s="88" t="s">
        <v>114</v>
      </c>
      <c r="AC96" s="346">
        <f>IF($D$3="□",IF('確認申請書'!AC103="","",'確認申請書'!AC103),IF('計画変更'!BQ103="","",'計画変更'!BQ103))</f>
      </c>
      <c r="AD96" s="346"/>
      <c r="AE96" s="346"/>
      <c r="AF96" s="346"/>
      <c r="AG96" s="346"/>
      <c r="AH96" s="88" t="s">
        <v>113</v>
      </c>
      <c r="AJ96" s="143"/>
    </row>
    <row r="97" spans="2:36" ht="30" customHeight="1">
      <c r="B97" s="137"/>
      <c r="C97" s="13"/>
      <c r="D97" s="13" t="s">
        <v>255</v>
      </c>
      <c r="E97" s="13"/>
      <c r="F97" s="13"/>
      <c r="G97" s="13"/>
      <c r="H97" s="13"/>
      <c r="I97" s="13"/>
      <c r="J97" s="13"/>
      <c r="K97" s="13"/>
      <c r="L97" s="339">
        <f>IF($D$3="□",IF('確認申請書'!L104="","",'確認申請書'!L104),IF('計画変更'!AZ104="","",'計画変更'!AZ104))</f>
      </c>
      <c r="M97" s="339"/>
      <c r="N97" s="339"/>
      <c r="O97" s="339"/>
      <c r="P97" s="339"/>
      <c r="Q97" s="339"/>
      <c r="R97" s="339"/>
      <c r="S97" s="339"/>
      <c r="T97" s="339"/>
      <c r="U97" s="339"/>
      <c r="V97" s="339"/>
      <c r="W97" s="339"/>
      <c r="X97" s="339"/>
      <c r="Y97" s="339"/>
      <c r="Z97" s="339"/>
      <c r="AA97" s="339"/>
      <c r="AB97" s="339"/>
      <c r="AC97" s="339"/>
      <c r="AD97" s="339"/>
      <c r="AE97" s="339"/>
      <c r="AF97" s="339"/>
      <c r="AG97" s="339"/>
      <c r="AH97" s="339"/>
      <c r="AJ97" s="143"/>
    </row>
    <row r="98" spans="2:48" ht="30" customHeight="1">
      <c r="B98" s="137"/>
      <c r="C98" s="13"/>
      <c r="D98" s="13" t="s">
        <v>561</v>
      </c>
      <c r="E98" s="13"/>
      <c r="F98" s="13"/>
      <c r="G98" s="13"/>
      <c r="H98" s="13"/>
      <c r="I98" s="13"/>
      <c r="J98" s="13"/>
      <c r="K98" s="13"/>
      <c r="L98" s="87" t="s">
        <v>13</v>
      </c>
      <c r="M98" s="346">
        <f>IF($D$3="□",IF('確認申請書'!M105="","",'確認申請書'!M105),IF('計画変更'!BA105="","",'計画変更'!BA105))</f>
      </c>
      <c r="N98" s="346"/>
      <c r="O98" s="365" t="s">
        <v>205</v>
      </c>
      <c r="P98" s="365"/>
      <c r="Q98" s="365"/>
      <c r="R98" s="365"/>
      <c r="S98" s="365"/>
      <c r="T98" s="90" t="s">
        <v>13</v>
      </c>
      <c r="U98" s="346">
        <f>IF($D$3="□",IF('確認申請書'!U105="","",'確認申請書'!U105),IF('計画変更'!BI105="","",'計画変更'!BI105))</f>
      </c>
      <c r="V98" s="346"/>
      <c r="W98" s="346"/>
      <c r="X98" s="88" t="s">
        <v>204</v>
      </c>
      <c r="Y98" s="88"/>
      <c r="Z98" s="88"/>
      <c r="AA98" s="88"/>
      <c r="AB98" s="88" t="s">
        <v>114</v>
      </c>
      <c r="AC98" s="346">
        <f>IF($D$3="□",IF('確認申請書'!AC105="","",'確認申請書'!AC105),IF('計画変更'!BQ105="","",'計画変更'!BQ105))</f>
      </c>
      <c r="AD98" s="346"/>
      <c r="AE98" s="346"/>
      <c r="AF98" s="346"/>
      <c r="AG98" s="346"/>
      <c r="AH98" s="88" t="s">
        <v>113</v>
      </c>
      <c r="AJ98" s="135"/>
      <c r="AK98" s="7"/>
      <c r="AL98" s="7"/>
      <c r="AM98" s="7"/>
      <c r="AN98" s="7"/>
      <c r="AO98" s="7"/>
      <c r="AP98" s="7"/>
      <c r="AQ98" s="7"/>
      <c r="AR98" s="7"/>
      <c r="AS98" s="7"/>
      <c r="AT98" s="7"/>
      <c r="AU98" s="7"/>
      <c r="AV98" s="13"/>
    </row>
    <row r="99" spans="2:36" ht="30" customHeight="1">
      <c r="B99" s="137"/>
      <c r="C99" s="13"/>
      <c r="D99" s="13"/>
      <c r="E99" s="13"/>
      <c r="F99" s="13"/>
      <c r="G99" s="13"/>
      <c r="H99" s="13"/>
      <c r="I99" s="13"/>
      <c r="J99" s="13"/>
      <c r="K99" s="13"/>
      <c r="L99" s="339">
        <f>IF($D$3="□",IF('確認申請書'!L106="","",'確認申請書'!L106),IF('計画変更'!AZ106="","",'計画変更'!AZ106))</f>
      </c>
      <c r="M99" s="339"/>
      <c r="N99" s="339"/>
      <c r="O99" s="339"/>
      <c r="P99" s="339"/>
      <c r="Q99" s="339"/>
      <c r="R99" s="339"/>
      <c r="S99" s="339"/>
      <c r="T99" s="339"/>
      <c r="U99" s="339"/>
      <c r="V99" s="339"/>
      <c r="W99" s="339"/>
      <c r="X99" s="339"/>
      <c r="Y99" s="339"/>
      <c r="Z99" s="339"/>
      <c r="AA99" s="339"/>
      <c r="AB99" s="339"/>
      <c r="AC99" s="339"/>
      <c r="AD99" s="339"/>
      <c r="AE99" s="339"/>
      <c r="AF99" s="339"/>
      <c r="AG99" s="339"/>
      <c r="AH99" s="339"/>
      <c r="AJ99" s="143"/>
    </row>
    <row r="100" spans="2:36" ht="30" customHeight="1">
      <c r="B100" s="137"/>
      <c r="C100" s="13"/>
      <c r="D100" s="13" t="s">
        <v>562</v>
      </c>
      <c r="E100" s="13"/>
      <c r="F100" s="13"/>
      <c r="G100" s="13"/>
      <c r="H100" s="13"/>
      <c r="I100" s="13"/>
      <c r="J100" s="13"/>
      <c r="K100" s="13"/>
      <c r="L100" s="354">
        <f>IF($D$3="□",IF('確認申請書'!L107="","",'確認申請書'!L107),IF('計画変更'!AZ107="","",'計画変更'!AZ107))</f>
      </c>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J100" s="143"/>
    </row>
    <row r="101" spans="2:36" ht="30" customHeight="1">
      <c r="B101" s="137"/>
      <c r="C101" s="13"/>
      <c r="D101" s="13" t="s">
        <v>257</v>
      </c>
      <c r="E101" s="13"/>
      <c r="F101" s="13"/>
      <c r="G101" s="13"/>
      <c r="H101" s="13"/>
      <c r="I101" s="13"/>
      <c r="J101" s="13"/>
      <c r="K101" s="13"/>
      <c r="L101" s="353">
        <f>IF($D$3="□",IF('確認申請書'!L108="","",'確認申請書'!L108),IF('計画変更'!AZ108="","",'計画変更'!AZ108))</f>
      </c>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J101" s="143"/>
    </row>
    <row r="102" spans="2:36" ht="30" customHeight="1">
      <c r="B102" s="137"/>
      <c r="C102" s="13"/>
      <c r="D102" s="13" t="s">
        <v>258</v>
      </c>
      <c r="E102" s="13"/>
      <c r="F102" s="13"/>
      <c r="G102" s="13"/>
      <c r="H102" s="13"/>
      <c r="I102" s="13"/>
      <c r="J102" s="13"/>
      <c r="K102" s="13"/>
      <c r="L102" s="357">
        <f>IF($D$3="□",IF('確認申請書'!L109="","",'確認申請書'!L109),IF('計画変更'!AZ109="","",'計画変更'!AZ109))</f>
      </c>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J102" s="143"/>
    </row>
    <row r="103" spans="2:36" ht="30" customHeight="1">
      <c r="B103" s="137"/>
      <c r="C103" s="13"/>
      <c r="D103" s="13" t="s">
        <v>208</v>
      </c>
      <c r="E103" s="13"/>
      <c r="F103" s="13"/>
      <c r="G103" s="13"/>
      <c r="H103" s="13"/>
      <c r="I103" s="13"/>
      <c r="J103" s="13"/>
      <c r="K103" s="13"/>
      <c r="L103" s="357">
        <f>IF($D$3="□",IF('確認申請書'!L110="","",'確認申請書'!L110),IF('計画変更'!AZ110="","",'計画変更'!AZ110))</f>
      </c>
      <c r="M103" s="357"/>
      <c r="N103" s="357"/>
      <c r="O103" s="357"/>
      <c r="P103" s="357"/>
      <c r="Q103" s="357"/>
      <c r="R103" s="357"/>
      <c r="S103" s="357"/>
      <c r="T103" s="357"/>
      <c r="U103" s="357"/>
      <c r="V103" s="357"/>
      <c r="W103" s="357"/>
      <c r="X103" s="357"/>
      <c r="Y103" s="357"/>
      <c r="Z103" s="357"/>
      <c r="AA103" s="357"/>
      <c r="AB103" s="357"/>
      <c r="AC103" s="357"/>
      <c r="AD103" s="357"/>
      <c r="AE103" s="357"/>
      <c r="AF103" s="357"/>
      <c r="AG103" s="357"/>
      <c r="AH103" s="357"/>
      <c r="AJ103" s="143"/>
    </row>
    <row r="104" spans="2:36" ht="30" customHeight="1">
      <c r="B104" s="137"/>
      <c r="C104" s="13"/>
      <c r="D104" s="13"/>
      <c r="E104" s="13"/>
      <c r="F104" s="13"/>
      <c r="G104" s="13"/>
      <c r="H104" s="13"/>
      <c r="I104" s="13"/>
      <c r="J104" s="13"/>
      <c r="K104" s="13"/>
      <c r="L104" s="357">
        <f>IF($D$3="□",IF('確認申請書'!L111="","",'確認申請書'!L111),IF('計画変更'!AZ111="","",'計画変更'!AZ111))</f>
      </c>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J104" s="143"/>
    </row>
    <row r="105" spans="2:36" ht="15" customHeight="1">
      <c r="B105" s="13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60"/>
      <c r="AJ105" s="143"/>
    </row>
    <row r="106" spans="2:36" ht="7.5" customHeight="1">
      <c r="B106" s="137"/>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7"/>
      <c r="AJ106" s="143"/>
    </row>
    <row r="107" spans="2:36" ht="7.5" customHeight="1">
      <c r="B107" s="134"/>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row>
    <row r="108" spans="2:38" ht="30" customHeight="1">
      <c r="B108" s="137"/>
      <c r="C108" s="13"/>
      <c r="D108" s="13"/>
      <c r="E108" s="13"/>
      <c r="F108" s="13"/>
      <c r="G108" s="13"/>
      <c r="H108" s="13"/>
      <c r="I108" s="13"/>
      <c r="J108" s="13"/>
      <c r="K108" s="13"/>
      <c r="L108" s="13"/>
      <c r="M108" s="13"/>
      <c r="N108" s="13"/>
      <c r="O108" s="13"/>
      <c r="P108" s="13"/>
      <c r="Q108" s="13"/>
      <c r="R108" s="13"/>
      <c r="S108" s="1" t="s">
        <v>269</v>
      </c>
      <c r="T108" s="13"/>
      <c r="U108" s="13"/>
      <c r="V108" s="13"/>
      <c r="W108" s="13"/>
      <c r="X108" s="13"/>
      <c r="Y108" s="13"/>
      <c r="Z108" s="13"/>
      <c r="AA108" s="13"/>
      <c r="AB108" s="13"/>
      <c r="AC108" s="13"/>
      <c r="AD108" s="13"/>
      <c r="AE108" s="13"/>
      <c r="AF108" s="13"/>
      <c r="AG108" s="13"/>
      <c r="AH108" s="7"/>
      <c r="AJ108" s="143"/>
      <c r="AL108" s="8" t="s">
        <v>501</v>
      </c>
    </row>
    <row r="109" spans="2:36" ht="10.5" customHeight="1">
      <c r="B109" s="137"/>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61"/>
      <c r="AJ109" s="143"/>
    </row>
    <row r="110" spans="1:36" ht="30" customHeight="1">
      <c r="A110" s="217"/>
      <c r="B110" s="204"/>
      <c r="C110" s="13" t="s">
        <v>486</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7"/>
      <c r="AJ110" s="143"/>
    </row>
    <row r="111" spans="1:36" ht="30" customHeight="1">
      <c r="A111" s="218"/>
      <c r="B111" s="204"/>
      <c r="C111" s="13" t="s">
        <v>210</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7"/>
      <c r="AJ111" s="143"/>
    </row>
    <row r="112" spans="1:36" ht="30" customHeight="1">
      <c r="A112" s="181">
        <f>IF(OR(M112="１級",M112="1級",M112="一級"),"大臣",IF(OR(M112="２級",M112="2級",M112="二級",M112="木造"),"知事",""))</f>
      </c>
      <c r="B112" s="138"/>
      <c r="C112" s="13"/>
      <c r="D112" s="13" t="s">
        <v>357</v>
      </c>
      <c r="E112" s="13"/>
      <c r="F112" s="13"/>
      <c r="G112" s="13"/>
      <c r="H112" s="13"/>
      <c r="I112" s="13"/>
      <c r="J112" s="13"/>
      <c r="K112" s="7"/>
      <c r="L112" s="87" t="s">
        <v>13</v>
      </c>
      <c r="M112" s="346">
        <f>IF($D$3="□",IF('確認申請書'!M154="","",'確認申請書'!M154),IF('計画変更'!BA154="","",'計画変更'!BA154))</f>
      </c>
      <c r="N112" s="346"/>
      <c r="O112" s="88" t="s">
        <v>254</v>
      </c>
      <c r="P112" s="88"/>
      <c r="Q112" s="88"/>
      <c r="R112" s="161"/>
      <c r="S112" s="161"/>
      <c r="T112" s="87" t="str">
        <f>IF($D$3="□",IF('確認申請書'!T154="","",'確認申請書'!T154),IF('計画変更'!BH154="","",'計画変更'!BH154))</f>
        <v>（ 大臣・</v>
      </c>
      <c r="U112" s="346">
        <f>IF($D$3="□",IF('確認申請書'!U154="","",'確認申請書'!U154),IF('計画変更'!BI154="","",'計画変更'!BI154))</f>
      </c>
      <c r="V112" s="346"/>
      <c r="W112" s="346"/>
      <c r="X112" s="404" t="str">
        <f>IF($D$3="□",IF('確認申請書'!X154="","",'確認申請書'!X154),IF('計画変更'!BL154="","",'計画変更'!BL154))</f>
        <v>知事</v>
      </c>
      <c r="Y112" s="404"/>
      <c r="Z112" s="88"/>
      <c r="AA112" s="87" t="s">
        <v>456</v>
      </c>
      <c r="AB112" s="88" t="s">
        <v>114</v>
      </c>
      <c r="AC112" s="346">
        <f>IF($D$3="□",IF('確認申請書'!AC154="","",'確認申請書'!AC154),IF('計画変更'!BQ154="","",'計画変更'!BQ154))</f>
      </c>
      <c r="AD112" s="346"/>
      <c r="AE112" s="346"/>
      <c r="AF112" s="346"/>
      <c r="AG112" s="346"/>
      <c r="AH112" s="88" t="s">
        <v>113</v>
      </c>
      <c r="AJ112" s="143"/>
    </row>
    <row r="113" spans="2:36" ht="30" customHeight="1">
      <c r="B113" s="137"/>
      <c r="C113" s="13"/>
      <c r="D113" s="13" t="s">
        <v>255</v>
      </c>
      <c r="E113" s="13"/>
      <c r="F113" s="13"/>
      <c r="G113" s="13"/>
      <c r="H113" s="13"/>
      <c r="I113" s="13"/>
      <c r="J113" s="13"/>
      <c r="K113" s="13"/>
      <c r="L113" s="339">
        <f>IF($D$3="□",IF('確認申請書'!L155="","",'確認申請書'!L155),IF('計画変更'!AZ155="","",'計画変更'!AZ155))</f>
      </c>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J113" s="143"/>
    </row>
    <row r="114" spans="2:48" ht="30" customHeight="1">
      <c r="B114" s="137"/>
      <c r="C114" s="13"/>
      <c r="D114" s="13" t="s">
        <v>561</v>
      </c>
      <c r="E114" s="13"/>
      <c r="F114" s="13"/>
      <c r="G114" s="13"/>
      <c r="H114" s="13"/>
      <c r="I114" s="13"/>
      <c r="J114" s="13"/>
      <c r="K114" s="13"/>
      <c r="L114" s="87" t="s">
        <v>13</v>
      </c>
      <c r="M114" s="351">
        <f>IF($D$3="□",IF('確認申請書'!M156="","",'確認申請書'!M156),IF('計画変更'!BA156="","",'計画変更'!BA156))</f>
      </c>
      <c r="N114" s="351"/>
      <c r="O114" s="365" t="s">
        <v>205</v>
      </c>
      <c r="P114" s="365"/>
      <c r="Q114" s="365"/>
      <c r="R114" s="365"/>
      <c r="S114" s="365"/>
      <c r="T114" s="90" t="s">
        <v>13</v>
      </c>
      <c r="U114" s="351">
        <f>IF($D$3="□",IF('確認申請書'!U156="","",'確認申請書'!U156),IF('計画変更'!BI156="","",'計画変更'!BI156))</f>
      </c>
      <c r="V114" s="351"/>
      <c r="W114" s="351"/>
      <c r="X114" s="88" t="s">
        <v>204</v>
      </c>
      <c r="Y114" s="88"/>
      <c r="Z114" s="88"/>
      <c r="AA114" s="88"/>
      <c r="AB114" s="88" t="s">
        <v>114</v>
      </c>
      <c r="AC114" s="351">
        <f>IF($D$3="□",IF('確認申請書'!AC156="","",'確認申請書'!AC156),IF('計画変更'!BQ156="","",'計画変更'!BQ156))</f>
      </c>
      <c r="AD114" s="351"/>
      <c r="AE114" s="351"/>
      <c r="AF114" s="351"/>
      <c r="AG114" s="351"/>
      <c r="AH114" s="88" t="s">
        <v>113</v>
      </c>
      <c r="AJ114" s="135"/>
      <c r="AK114" s="7"/>
      <c r="AL114" s="7"/>
      <c r="AM114" s="7"/>
      <c r="AN114" s="7"/>
      <c r="AO114" s="7"/>
      <c r="AP114" s="7"/>
      <c r="AQ114" s="7"/>
      <c r="AR114" s="7"/>
      <c r="AS114" s="7"/>
      <c r="AT114" s="7"/>
      <c r="AU114" s="7"/>
      <c r="AV114" s="13"/>
    </row>
    <row r="115" spans="2:36" ht="30" customHeight="1">
      <c r="B115" s="137"/>
      <c r="C115" s="13"/>
      <c r="D115" s="13"/>
      <c r="E115" s="13"/>
      <c r="F115" s="13"/>
      <c r="G115" s="13"/>
      <c r="H115" s="13"/>
      <c r="I115" s="13"/>
      <c r="J115" s="13"/>
      <c r="K115" s="13"/>
      <c r="L115" s="339">
        <f>IF($D$3="□",IF('確認申請書'!L157="","",'確認申請書'!L157),IF('計画変更'!AZ157="","",'計画変更'!AZ157))</f>
      </c>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J115" s="143"/>
    </row>
    <row r="116" spans="2:36" ht="30" customHeight="1">
      <c r="B116" s="137"/>
      <c r="C116" s="13"/>
      <c r="D116" s="13" t="s">
        <v>562</v>
      </c>
      <c r="E116" s="13"/>
      <c r="F116" s="13"/>
      <c r="G116" s="13"/>
      <c r="H116" s="13"/>
      <c r="I116" s="13"/>
      <c r="J116" s="13"/>
      <c r="K116" s="13"/>
      <c r="L116" s="339">
        <f>IF($D$3="□",IF('確認申請書'!L158="","",'確認申請書'!L158),IF('計画変更'!AZ158="","",'計画変更'!AZ158))</f>
      </c>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J116" s="143"/>
    </row>
    <row r="117" spans="2:36" ht="30" customHeight="1">
      <c r="B117" s="137"/>
      <c r="C117" s="13"/>
      <c r="D117" s="13" t="s">
        <v>257</v>
      </c>
      <c r="E117" s="13"/>
      <c r="F117" s="13"/>
      <c r="G117" s="13"/>
      <c r="H117" s="13"/>
      <c r="I117" s="13"/>
      <c r="J117" s="13"/>
      <c r="K117" s="13"/>
      <c r="L117" s="339">
        <f>IF($D$3="□",IF('確認申請書'!L159="","",'確認申請書'!L159),IF('計画変更'!AZ159="","",'計画変更'!AZ159))</f>
      </c>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J117" s="143"/>
    </row>
    <row r="118" spans="2:36" ht="30" customHeight="1">
      <c r="B118" s="137"/>
      <c r="C118" s="13"/>
      <c r="D118" s="13" t="s">
        <v>258</v>
      </c>
      <c r="E118" s="13"/>
      <c r="F118" s="13"/>
      <c r="G118" s="13"/>
      <c r="H118" s="13"/>
      <c r="I118" s="13"/>
      <c r="J118" s="13"/>
      <c r="K118" s="13"/>
      <c r="L118" s="339">
        <f>IF($D$3="□",IF('確認申請書'!L160="","",'確認申請書'!L160),IF('計画変更'!AZ160="","",'計画変更'!AZ160))</f>
      </c>
      <c r="M118" s="339"/>
      <c r="N118" s="339"/>
      <c r="O118" s="339"/>
      <c r="P118" s="339"/>
      <c r="Q118" s="339"/>
      <c r="R118" s="339"/>
      <c r="S118" s="339"/>
      <c r="T118" s="339"/>
      <c r="U118" s="339"/>
      <c r="V118" s="339"/>
      <c r="W118" s="339"/>
      <c r="X118" s="339"/>
      <c r="Y118" s="339"/>
      <c r="Z118" s="339"/>
      <c r="AA118" s="339"/>
      <c r="AB118" s="339"/>
      <c r="AC118" s="339"/>
      <c r="AD118" s="339"/>
      <c r="AE118" s="339"/>
      <c r="AF118" s="339"/>
      <c r="AG118" s="339"/>
      <c r="AH118" s="339"/>
      <c r="AJ118" s="143"/>
    </row>
    <row r="119" spans="2:36" ht="30" customHeight="1">
      <c r="B119" s="137"/>
      <c r="C119" s="13"/>
      <c r="D119" s="13" t="s">
        <v>211</v>
      </c>
      <c r="E119" s="13"/>
      <c r="F119" s="13"/>
      <c r="G119" s="13"/>
      <c r="H119" s="13"/>
      <c r="I119" s="13"/>
      <c r="J119" s="13"/>
      <c r="K119" s="13"/>
      <c r="L119" s="79"/>
      <c r="M119" s="79"/>
      <c r="N119" s="353">
        <f>IF($D$3="□",IF('確認申請書'!N161="","",'確認申請書'!N161),IF('計画変更'!BB161="","",'計画変更'!BB161))</f>
      </c>
      <c r="O119" s="353">
        <f>IF($D$3="□",IF('確認申請書'!O161="","",'確認申請書'!O161),IF('計画変更'!BC161="","",'計画変更'!BC161))</f>
      </c>
      <c r="P119" s="353">
        <f>IF($D$3="□",IF('確認申請書'!P161="","",'確認申請書'!P161),IF('計画変更'!BD161="","",'計画変更'!BD161))</f>
      </c>
      <c r="Q119" s="353">
        <f>IF($D$3="□",IF('確認申請書'!Q161="","",'確認申請書'!Q161),IF('計画変更'!BE161="","",'計画変更'!BE161))</f>
      </c>
      <c r="R119" s="353">
        <f>IF($D$3="□",IF('確認申請書'!R161="","",'確認申請書'!R161),IF('計画変更'!BF161="","",'計画変更'!BF161))</f>
      </c>
      <c r="S119" s="353">
        <f>IF($D$3="□",IF('確認申請書'!S161="","",'確認申請書'!S161),IF('計画変更'!BG161="","",'計画変更'!BG161))</f>
      </c>
      <c r="T119" s="353">
        <f>IF($D$3="□",IF('確認申請書'!T161="","",'確認申請書'!T161),IF('計画変更'!BH161="","",'計画変更'!BH161))</f>
      </c>
      <c r="U119" s="353">
        <f>IF($D$3="□",IF('確認申請書'!U161="","",'確認申請書'!U161),IF('計画変更'!BI161="","",'計画変更'!BI161))</f>
      </c>
      <c r="V119" s="353">
        <f>IF($D$3="□",IF('確認申請書'!V161="","",'確認申請書'!V161),IF('計画変更'!BJ161="","",'計画変更'!BJ161))</f>
      </c>
      <c r="W119" s="353">
        <f>IF($D$3="□",IF('確認申請書'!W161="","",'確認申請書'!W161),IF('計画変更'!BK161="","",'計画変更'!BK161))</f>
      </c>
      <c r="X119" s="353">
        <f>IF($D$3="□",IF('確認申請書'!X161="","",'確認申請書'!X161),IF('計画変更'!BL161="","",'計画変更'!BL161))</f>
      </c>
      <c r="Y119" s="353">
        <f>IF($D$3="□",IF('確認申請書'!Y161="","",'確認申請書'!Y161),IF('計画変更'!BM161="","",'計画変更'!BM161))</f>
      </c>
      <c r="Z119" s="353">
        <f>IF($D$3="□",IF('確認申請書'!Z161="","",'確認申請書'!Z161),IF('計画変更'!BN161="","",'計画変更'!BN161))</f>
      </c>
      <c r="AA119" s="353">
        <f>IF($D$3="□",IF('確認申請書'!AA161="","",'確認申請書'!AA161),IF('計画変更'!BO161="","",'計画変更'!BO161))</f>
      </c>
      <c r="AB119" s="353">
        <f>IF($D$3="□",IF('確認申請書'!AB161="","",'確認申請書'!AB161),IF('計画変更'!BP161="","",'計画変更'!BP161))</f>
      </c>
      <c r="AC119" s="353">
        <f>IF($D$3="□",IF('確認申請書'!AC161="","",'確認申請書'!AC161),IF('計画変更'!BQ161="","",'計画変更'!BQ161))</f>
      </c>
      <c r="AD119" s="353">
        <f>IF($D$3="□",IF('確認申請書'!AD161="","",'確認申請書'!AD161),IF('計画変更'!BR161="","",'計画変更'!BR161))</f>
      </c>
      <c r="AE119" s="353">
        <f>IF($D$3="□",IF('確認申請書'!AE161="","",'確認申請書'!AE161),IF('計画変更'!BS161="","",'計画変更'!BS161))</f>
      </c>
      <c r="AF119" s="353">
        <f>IF($D$3="□",IF('確認申請書'!AF161="","",'確認申請書'!AF161),IF('計画変更'!BT161="","",'計画変更'!BT161))</f>
      </c>
      <c r="AG119" s="353">
        <f>IF($D$3="□",IF('確認申請書'!AG161="","",'確認申請書'!AG161),IF('計画変更'!BU161="","",'計画変更'!BU161))</f>
      </c>
      <c r="AH119" s="353">
        <f>IF($D$3="□",IF('確認申請書'!AH161="","",'確認申請書'!AH161),IF('計画変更'!BV161="","",'計画変更'!BV161))</f>
      </c>
      <c r="AJ119" s="143"/>
    </row>
    <row r="120" spans="2:36" ht="30" customHeight="1">
      <c r="B120" s="137"/>
      <c r="C120" s="13"/>
      <c r="D120" s="13"/>
      <c r="E120" s="13"/>
      <c r="F120" s="13"/>
      <c r="G120" s="13"/>
      <c r="H120" s="13"/>
      <c r="I120" s="13"/>
      <c r="J120" s="13"/>
      <c r="K120" s="13"/>
      <c r="L120" s="80"/>
      <c r="M120" s="80"/>
      <c r="N120" s="353">
        <f>IF($D$3="□",IF('確認申請書'!N162="","",'確認申請書'!N162),IF('計画変更'!BB162="","",'計画変更'!BB162))</f>
      </c>
      <c r="O120" s="353">
        <f>IF($D$3="□",IF('確認申請書'!O162="","",'確認申請書'!O162),IF('計画変更'!BC162="","",'計画変更'!BC162))</f>
      </c>
      <c r="P120" s="353">
        <f>IF($D$3="□",IF('確認申請書'!P162="","",'確認申請書'!P162),IF('計画変更'!BD162="","",'計画変更'!BD162))</f>
      </c>
      <c r="Q120" s="353">
        <f>IF($D$3="□",IF('確認申請書'!Q162="","",'確認申請書'!Q162),IF('計画変更'!BE162="","",'計画変更'!BE162))</f>
      </c>
      <c r="R120" s="353">
        <f>IF($D$3="□",IF('確認申請書'!R162="","",'確認申請書'!R162),IF('計画変更'!BF162="","",'計画変更'!BF162))</f>
      </c>
      <c r="S120" s="353">
        <f>IF($D$3="□",IF('確認申請書'!S162="","",'確認申請書'!S162),IF('計画変更'!BG162="","",'計画変更'!BG162))</f>
      </c>
      <c r="T120" s="353">
        <f>IF($D$3="□",IF('確認申請書'!T162="","",'確認申請書'!T162),IF('計画変更'!BH162="","",'計画変更'!BH162))</f>
      </c>
      <c r="U120" s="353">
        <f>IF($D$3="□",IF('確認申請書'!U162="","",'確認申請書'!U162),IF('計画変更'!BI162="","",'計画変更'!BI162))</f>
      </c>
      <c r="V120" s="353">
        <f>IF($D$3="□",IF('確認申請書'!V162="","",'確認申請書'!V162),IF('計画変更'!BJ162="","",'計画変更'!BJ162))</f>
      </c>
      <c r="W120" s="353">
        <f>IF($D$3="□",IF('確認申請書'!W162="","",'確認申請書'!W162),IF('計画変更'!BK162="","",'計画変更'!BK162))</f>
      </c>
      <c r="X120" s="353">
        <f>IF($D$3="□",IF('確認申請書'!X162="","",'確認申請書'!X162),IF('計画変更'!BL162="","",'計画変更'!BL162))</f>
      </c>
      <c r="Y120" s="353">
        <f>IF($D$3="□",IF('確認申請書'!Y162="","",'確認申請書'!Y162),IF('計画変更'!BM162="","",'計画変更'!BM162))</f>
      </c>
      <c r="Z120" s="353">
        <f>IF($D$3="□",IF('確認申請書'!Z162="","",'確認申請書'!Z162),IF('計画変更'!BN162="","",'計画変更'!BN162))</f>
      </c>
      <c r="AA120" s="353">
        <f>IF($D$3="□",IF('確認申請書'!AA162="","",'確認申請書'!AA162),IF('計画変更'!BO162="","",'計画変更'!BO162))</f>
      </c>
      <c r="AB120" s="353">
        <f>IF($D$3="□",IF('確認申請書'!AB162="","",'確認申請書'!AB162),IF('計画変更'!BP162="","",'計画変更'!BP162))</f>
      </c>
      <c r="AC120" s="353">
        <f>IF($D$3="□",IF('確認申請書'!AC162="","",'確認申請書'!AC162),IF('計画変更'!BQ162="","",'計画変更'!BQ162))</f>
      </c>
      <c r="AD120" s="353">
        <f>IF($D$3="□",IF('確認申請書'!AD162="","",'確認申請書'!AD162),IF('計画変更'!BR162="","",'計画変更'!BR162))</f>
      </c>
      <c r="AE120" s="353">
        <f>IF($D$3="□",IF('確認申請書'!AE162="","",'確認申請書'!AE162),IF('計画変更'!BS162="","",'計画変更'!BS162))</f>
      </c>
      <c r="AF120" s="353">
        <f>IF($D$3="□",IF('確認申請書'!AF162="","",'確認申請書'!AF162),IF('計画変更'!BT162="","",'計画変更'!BT162))</f>
      </c>
      <c r="AG120" s="353">
        <f>IF($D$3="□",IF('確認申請書'!AG162="","",'確認申請書'!AG162),IF('計画変更'!BU162="","",'計画変更'!BU162))</f>
      </c>
      <c r="AH120" s="353">
        <f>IF($D$3="□",IF('確認申請書'!AH162="","",'確認申請書'!AH162),IF('計画変更'!BV162="","",'計画変更'!BV162))</f>
      </c>
      <c r="AJ120" s="143"/>
    </row>
    <row r="121" spans="2:36" ht="7.5" customHeight="1">
      <c r="B121" s="137"/>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7"/>
      <c r="AJ121" s="143"/>
    </row>
    <row r="122" spans="2:36" ht="30" customHeight="1">
      <c r="B122" s="143"/>
      <c r="C122" s="13" t="s">
        <v>212</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7"/>
      <c r="AJ122" s="143"/>
    </row>
    <row r="123" spans="1:36" ht="30" customHeight="1">
      <c r="A123" s="181">
        <f>IF(OR(M123="１級",M123="1級",M123="一級"),"大臣",IF(OR(M123="２級",M123="2級",M123="二級",M123="木造"),"知事",""))</f>
      </c>
      <c r="B123" s="143"/>
      <c r="C123" s="13"/>
      <c r="D123" s="13" t="s">
        <v>357</v>
      </c>
      <c r="E123" s="13"/>
      <c r="F123" s="13"/>
      <c r="G123" s="13"/>
      <c r="H123" s="13"/>
      <c r="I123" s="13"/>
      <c r="J123" s="13"/>
      <c r="K123" s="7"/>
      <c r="L123" s="87" t="s">
        <v>13</v>
      </c>
      <c r="M123" s="346">
        <f>IF($D$3="□",IF('確認申請書'!M165="","",'確認申請書'!M165),IF('計画変更'!BA165="","",'計画変更'!BA165))</f>
      </c>
      <c r="N123" s="346"/>
      <c r="O123" s="88" t="s">
        <v>254</v>
      </c>
      <c r="P123" s="88"/>
      <c r="Q123" s="88"/>
      <c r="R123" s="161"/>
      <c r="S123" s="161"/>
      <c r="T123" s="87" t="str">
        <f>IF($D$3="□",IF('確認申請書'!T165="","",'確認申請書'!T165),IF('計画変更'!BH165="","",'計画変更'!BH165))</f>
        <v>（ 大臣・</v>
      </c>
      <c r="U123" s="346">
        <f>IF($D$3="□",IF('確認申請書'!U165="","",'確認申請書'!U165),IF('計画変更'!BI165="","",'計画変更'!BI165))</f>
      </c>
      <c r="V123" s="346"/>
      <c r="W123" s="346"/>
      <c r="X123" s="404" t="str">
        <f>IF($D$3="□",IF('確認申請書'!X165="","",'確認申請書'!X165),IF('計画変更'!BL165="","",'計画変更'!BL165))</f>
        <v>知事</v>
      </c>
      <c r="Y123" s="404"/>
      <c r="Z123" s="88"/>
      <c r="AA123" s="87" t="s">
        <v>456</v>
      </c>
      <c r="AB123" s="88" t="s">
        <v>114</v>
      </c>
      <c r="AC123" s="346">
        <f>IF($D$3="□",IF('確認申請書'!AC165="","",'確認申請書'!AC165),IF('計画変更'!BQ165="","",'計画変更'!BQ165))</f>
      </c>
      <c r="AD123" s="346"/>
      <c r="AE123" s="346"/>
      <c r="AF123" s="346"/>
      <c r="AG123" s="346"/>
      <c r="AH123" s="88" t="s">
        <v>113</v>
      </c>
      <c r="AJ123" s="143"/>
    </row>
    <row r="124" spans="2:36" ht="30" customHeight="1">
      <c r="B124" s="137"/>
      <c r="C124" s="13"/>
      <c r="D124" s="13" t="s">
        <v>255</v>
      </c>
      <c r="E124" s="13"/>
      <c r="F124" s="13"/>
      <c r="G124" s="13"/>
      <c r="H124" s="13"/>
      <c r="I124" s="13"/>
      <c r="J124" s="13"/>
      <c r="K124" s="13"/>
      <c r="L124" s="339">
        <f>IF($D$3="□",IF('確認申請書'!L166="","",'確認申請書'!L166),IF('計画変更'!AZ166="","",'計画変更'!AZ166))</f>
      </c>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J124" s="143"/>
    </row>
    <row r="125" spans="2:48" ht="30" customHeight="1">
      <c r="B125" s="137"/>
      <c r="C125" s="13"/>
      <c r="D125" s="13" t="s">
        <v>561</v>
      </c>
      <c r="E125" s="13"/>
      <c r="F125" s="13"/>
      <c r="G125" s="13"/>
      <c r="H125" s="13"/>
      <c r="I125" s="13"/>
      <c r="J125" s="13"/>
      <c r="K125" s="13"/>
      <c r="L125" s="87" t="s">
        <v>13</v>
      </c>
      <c r="M125" s="351">
        <f>IF($D$3="□",IF('確認申請書'!M167="","",'確認申請書'!M167),IF('計画変更'!BA167="","",'計画変更'!BA167))</f>
      </c>
      <c r="N125" s="351"/>
      <c r="O125" s="365" t="s">
        <v>205</v>
      </c>
      <c r="P125" s="365"/>
      <c r="Q125" s="365"/>
      <c r="R125" s="365"/>
      <c r="S125" s="365"/>
      <c r="T125" s="90" t="s">
        <v>13</v>
      </c>
      <c r="U125" s="351">
        <f>IF($D$3="□",IF('確認申請書'!U167="","",'確認申請書'!U167),IF('計画変更'!BI167="","",'計画変更'!BI167))</f>
      </c>
      <c r="V125" s="351"/>
      <c r="W125" s="351"/>
      <c r="X125" s="88" t="s">
        <v>204</v>
      </c>
      <c r="Y125" s="88"/>
      <c r="Z125" s="88"/>
      <c r="AA125" s="88"/>
      <c r="AB125" s="88" t="s">
        <v>114</v>
      </c>
      <c r="AC125" s="351">
        <f>IF($D$3="□",IF('確認申請書'!AC167="","",'確認申請書'!AC167),IF('計画変更'!BQ167="","",'計画変更'!BQ167))</f>
      </c>
      <c r="AD125" s="351"/>
      <c r="AE125" s="351"/>
      <c r="AF125" s="351"/>
      <c r="AG125" s="351"/>
      <c r="AH125" s="88" t="s">
        <v>113</v>
      </c>
      <c r="AJ125" s="135"/>
      <c r="AK125" s="7"/>
      <c r="AL125" s="7"/>
      <c r="AM125" s="7"/>
      <c r="AN125" s="7"/>
      <c r="AO125" s="7"/>
      <c r="AP125" s="7"/>
      <c r="AQ125" s="7"/>
      <c r="AR125" s="7"/>
      <c r="AS125" s="7"/>
      <c r="AT125" s="7"/>
      <c r="AU125" s="7"/>
      <c r="AV125" s="13"/>
    </row>
    <row r="126" spans="2:36" ht="30" customHeight="1">
      <c r="B126" s="137"/>
      <c r="C126" s="13"/>
      <c r="D126" s="13"/>
      <c r="E126" s="13"/>
      <c r="F126" s="13"/>
      <c r="G126" s="13"/>
      <c r="H126" s="13"/>
      <c r="I126" s="13"/>
      <c r="J126" s="13"/>
      <c r="K126" s="13"/>
      <c r="L126" s="339">
        <f>IF($D$3="□",IF('確認申請書'!L168="","",'確認申請書'!L168),IF('計画変更'!AZ168="","",'計画変更'!AZ168))</f>
      </c>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J126" s="143"/>
    </row>
    <row r="127" spans="2:36" ht="30" customHeight="1">
      <c r="B127" s="137"/>
      <c r="C127" s="13"/>
      <c r="D127" s="13" t="s">
        <v>562</v>
      </c>
      <c r="E127" s="13"/>
      <c r="F127" s="13"/>
      <c r="G127" s="13"/>
      <c r="H127" s="13"/>
      <c r="I127" s="13"/>
      <c r="J127" s="13"/>
      <c r="K127" s="13"/>
      <c r="L127" s="339">
        <f>IF($D$3="□",IF('確認申請書'!L169="","",'確認申請書'!L169),IF('計画変更'!AZ169="","",'計画変更'!AZ169))</f>
      </c>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J127" s="143"/>
    </row>
    <row r="128" spans="2:36" ht="30" customHeight="1">
      <c r="B128" s="137"/>
      <c r="C128" s="13"/>
      <c r="D128" s="13" t="s">
        <v>257</v>
      </c>
      <c r="E128" s="13"/>
      <c r="F128" s="13"/>
      <c r="G128" s="13"/>
      <c r="H128" s="13"/>
      <c r="I128" s="13"/>
      <c r="J128" s="13"/>
      <c r="K128" s="13"/>
      <c r="L128" s="339">
        <f>IF($D$3="□",IF('確認申請書'!L170="","",'確認申請書'!L170),IF('計画変更'!AZ170="","",'計画変更'!AZ170))</f>
      </c>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J128" s="143"/>
    </row>
    <row r="129" spans="2:36" ht="30" customHeight="1">
      <c r="B129" s="137"/>
      <c r="C129" s="13"/>
      <c r="D129" s="13" t="s">
        <v>258</v>
      </c>
      <c r="E129" s="13"/>
      <c r="F129" s="13"/>
      <c r="G129" s="13"/>
      <c r="H129" s="13"/>
      <c r="I129" s="13"/>
      <c r="J129" s="13"/>
      <c r="K129" s="13"/>
      <c r="L129" s="339">
        <f>IF($D$3="□",IF('確認申請書'!L171="","",'確認申請書'!L171),IF('計画変更'!AZ171="","",'計画変更'!AZ171))</f>
      </c>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J129" s="143"/>
    </row>
    <row r="130" spans="2:36" ht="30" customHeight="1">
      <c r="B130" s="137"/>
      <c r="C130" s="13"/>
      <c r="D130" s="13" t="s">
        <v>211</v>
      </c>
      <c r="E130" s="13"/>
      <c r="F130" s="13"/>
      <c r="G130" s="13"/>
      <c r="H130" s="13"/>
      <c r="I130" s="13"/>
      <c r="J130" s="13"/>
      <c r="K130" s="13"/>
      <c r="L130" s="79"/>
      <c r="M130" s="79"/>
      <c r="N130" s="353">
        <f>IF($D$3="□",IF('確認申請書'!N172="","",'確認申請書'!N172),IF('計画変更'!BB172="","",'計画変更'!BB172))</f>
      </c>
      <c r="O130" s="353">
        <f>IF($D$3="□",IF('確認申請書'!O172="","",'確認申請書'!O172),IF('計画変更'!BC172="","",'計画変更'!BC172))</f>
      </c>
      <c r="P130" s="353">
        <f>IF($D$3="□",IF('確認申請書'!P172="","",'確認申請書'!P172),IF('計画変更'!BD172="","",'計画変更'!BD172))</f>
      </c>
      <c r="Q130" s="353">
        <f>IF($D$3="□",IF('確認申請書'!Q172="","",'確認申請書'!Q172),IF('計画変更'!BE172="","",'計画変更'!BE172))</f>
      </c>
      <c r="R130" s="353">
        <f>IF($D$3="□",IF('確認申請書'!R172="","",'確認申請書'!R172),IF('計画変更'!BF172="","",'計画変更'!BF172))</f>
      </c>
      <c r="S130" s="353">
        <f>IF($D$3="□",IF('確認申請書'!S172="","",'確認申請書'!S172),IF('計画変更'!BG172="","",'計画変更'!BG172))</f>
      </c>
      <c r="T130" s="353">
        <f>IF($D$3="□",IF('確認申請書'!T172="","",'確認申請書'!T172),IF('計画変更'!BH172="","",'計画変更'!BH172))</f>
      </c>
      <c r="U130" s="353">
        <f>IF($D$3="□",IF('確認申請書'!U172="","",'確認申請書'!U172),IF('計画変更'!BI172="","",'計画変更'!BI172))</f>
      </c>
      <c r="V130" s="353">
        <f>IF($D$3="□",IF('確認申請書'!V172="","",'確認申請書'!V172),IF('計画変更'!BJ172="","",'計画変更'!BJ172))</f>
      </c>
      <c r="W130" s="353">
        <f>IF($D$3="□",IF('確認申請書'!W172="","",'確認申請書'!W172),IF('計画変更'!BK172="","",'計画変更'!BK172))</f>
      </c>
      <c r="X130" s="353">
        <f>IF($D$3="□",IF('確認申請書'!X172="","",'確認申請書'!X172),IF('計画変更'!BL172="","",'計画変更'!BL172))</f>
      </c>
      <c r="Y130" s="353">
        <f>IF($D$3="□",IF('確認申請書'!Y172="","",'確認申請書'!Y172),IF('計画変更'!BM172="","",'計画変更'!BM172))</f>
      </c>
      <c r="Z130" s="353">
        <f>IF($D$3="□",IF('確認申請書'!Z172="","",'確認申請書'!Z172),IF('計画変更'!BN172="","",'計画変更'!BN172))</f>
      </c>
      <c r="AA130" s="353">
        <f>IF($D$3="□",IF('確認申請書'!AA172="","",'確認申請書'!AA172),IF('計画変更'!BO172="","",'計画変更'!BO172))</f>
      </c>
      <c r="AB130" s="353">
        <f>IF($D$3="□",IF('確認申請書'!AB172="","",'確認申請書'!AB172),IF('計画変更'!BP172="","",'計画変更'!BP172))</f>
      </c>
      <c r="AC130" s="353">
        <f>IF($D$3="□",IF('確認申請書'!AC172="","",'確認申請書'!AC172),IF('計画変更'!BQ172="","",'計画変更'!BQ172))</f>
      </c>
      <c r="AD130" s="353">
        <f>IF($D$3="□",IF('確認申請書'!AD172="","",'確認申請書'!AD172),IF('計画変更'!BR172="","",'計画変更'!BR172))</f>
      </c>
      <c r="AE130" s="353">
        <f>IF($D$3="□",IF('確認申請書'!AE172="","",'確認申請書'!AE172),IF('計画変更'!BS172="","",'計画変更'!BS172))</f>
      </c>
      <c r="AF130" s="353">
        <f>IF($D$3="□",IF('確認申請書'!AF172="","",'確認申請書'!AF172),IF('計画変更'!BT172="","",'計画変更'!BT172))</f>
      </c>
      <c r="AG130" s="353">
        <f>IF($D$3="□",IF('確認申請書'!AG172="","",'確認申請書'!AG172),IF('計画変更'!BU172="","",'計画変更'!BU172))</f>
      </c>
      <c r="AH130" s="353">
        <f>IF($D$3="□",IF('確認申請書'!AH172="","",'確認申請書'!AH172),IF('計画変更'!BV172="","",'計画変更'!BV172))</f>
      </c>
      <c r="AJ130" s="143"/>
    </row>
    <row r="131" spans="2:36" ht="30" customHeight="1">
      <c r="B131" s="137"/>
      <c r="C131" s="13"/>
      <c r="D131" s="13"/>
      <c r="E131" s="13"/>
      <c r="F131" s="13"/>
      <c r="G131" s="13"/>
      <c r="H131" s="13"/>
      <c r="I131" s="13"/>
      <c r="J131" s="13"/>
      <c r="K131" s="13"/>
      <c r="L131" s="80"/>
      <c r="M131" s="80"/>
      <c r="N131" s="353">
        <f>IF($D$3="□",IF('確認申請書'!N173="","",'確認申請書'!N173),IF('計画変更'!BB173="","",'計画変更'!BB173))</f>
      </c>
      <c r="O131" s="353">
        <f>IF($D$3="□",IF('確認申請書'!O173="","",'確認申請書'!O173),IF('計画変更'!BC173="","",'計画変更'!BC173))</f>
      </c>
      <c r="P131" s="353">
        <f>IF($D$3="□",IF('確認申請書'!P173="","",'確認申請書'!P173),IF('計画変更'!BD173="","",'計画変更'!BD173))</f>
      </c>
      <c r="Q131" s="353">
        <f>IF($D$3="□",IF('確認申請書'!Q173="","",'確認申請書'!Q173),IF('計画変更'!BE173="","",'計画変更'!BE173))</f>
      </c>
      <c r="R131" s="353">
        <f>IF($D$3="□",IF('確認申請書'!R173="","",'確認申請書'!R173),IF('計画変更'!BF173="","",'計画変更'!BF173))</f>
      </c>
      <c r="S131" s="353">
        <f>IF($D$3="□",IF('確認申請書'!S173="","",'確認申請書'!S173),IF('計画変更'!BG173="","",'計画変更'!BG173))</f>
      </c>
      <c r="T131" s="353">
        <f>IF($D$3="□",IF('確認申請書'!T173="","",'確認申請書'!T173),IF('計画変更'!BH173="","",'計画変更'!BH173))</f>
      </c>
      <c r="U131" s="353">
        <f>IF($D$3="□",IF('確認申請書'!U173="","",'確認申請書'!U173),IF('計画変更'!BI173="","",'計画変更'!BI173))</f>
      </c>
      <c r="V131" s="353">
        <f>IF($D$3="□",IF('確認申請書'!V173="","",'確認申請書'!V173),IF('計画変更'!BJ173="","",'計画変更'!BJ173))</f>
      </c>
      <c r="W131" s="353">
        <f>IF($D$3="□",IF('確認申請書'!W173="","",'確認申請書'!W173),IF('計画変更'!BK173="","",'計画変更'!BK173))</f>
      </c>
      <c r="X131" s="353">
        <f>IF($D$3="□",IF('確認申請書'!X173="","",'確認申請書'!X173),IF('計画変更'!BL173="","",'計画変更'!BL173))</f>
      </c>
      <c r="Y131" s="353">
        <f>IF($D$3="□",IF('確認申請書'!Y173="","",'確認申請書'!Y173),IF('計画変更'!BM173="","",'計画変更'!BM173))</f>
      </c>
      <c r="Z131" s="353">
        <f>IF($D$3="□",IF('確認申請書'!Z173="","",'確認申請書'!Z173),IF('計画変更'!BN173="","",'計画変更'!BN173))</f>
      </c>
      <c r="AA131" s="353">
        <f>IF($D$3="□",IF('確認申請書'!AA173="","",'確認申請書'!AA173),IF('計画変更'!BO173="","",'計画変更'!BO173))</f>
      </c>
      <c r="AB131" s="353">
        <f>IF($D$3="□",IF('確認申請書'!AB173="","",'確認申請書'!AB173),IF('計画変更'!BP173="","",'計画変更'!BP173))</f>
      </c>
      <c r="AC131" s="353">
        <f>IF($D$3="□",IF('確認申請書'!AC173="","",'確認申請書'!AC173),IF('計画変更'!BQ173="","",'計画変更'!BQ173))</f>
      </c>
      <c r="AD131" s="353">
        <f>IF($D$3="□",IF('確認申請書'!AD173="","",'確認申請書'!AD173),IF('計画変更'!BR173="","",'計画変更'!BR173))</f>
      </c>
      <c r="AE131" s="353">
        <f>IF($D$3="□",IF('確認申請書'!AE173="","",'確認申請書'!AE173),IF('計画変更'!BS173="","",'計画変更'!BS173))</f>
      </c>
      <c r="AF131" s="353">
        <f>IF($D$3="□",IF('確認申請書'!AF173="","",'確認申請書'!AF173),IF('計画変更'!BT173="","",'計画変更'!BT173))</f>
      </c>
      <c r="AG131" s="353">
        <f>IF($D$3="□",IF('確認申請書'!AG173="","",'確認申請書'!AG173),IF('計画変更'!BU173="","",'計画変更'!BU173))</f>
      </c>
      <c r="AH131" s="353">
        <f>IF($D$3="□",IF('確認申請書'!AH173="","",'確認申請書'!AH173),IF('計画変更'!BV173="","",'計画変更'!BV173))</f>
      </c>
      <c r="AJ131" s="143"/>
    </row>
    <row r="132" spans="2:36" ht="15" customHeight="1">
      <c r="B132" s="13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60"/>
      <c r="AJ132" s="143"/>
    </row>
    <row r="133" spans="2:36" ht="15" customHeight="1">
      <c r="B133" s="137"/>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7"/>
      <c r="AJ133" s="143"/>
    </row>
    <row r="134" spans="2:36" ht="30" customHeight="1">
      <c r="B134" s="137"/>
      <c r="C134" s="13" t="s">
        <v>487</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7"/>
      <c r="AJ134" s="143"/>
    </row>
    <row r="135" spans="2:36" ht="30" customHeight="1">
      <c r="B135" s="137"/>
      <c r="C135" s="13" t="s">
        <v>489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7"/>
      <c r="AJ135" s="143"/>
    </row>
    <row r="136" spans="2:36" ht="30" customHeight="1">
      <c r="B136" s="137"/>
      <c r="C136" s="13"/>
      <c r="D136" s="13" t="s">
        <v>259</v>
      </c>
      <c r="E136" s="13"/>
      <c r="F136" s="13"/>
      <c r="G136" s="13"/>
      <c r="H136" s="13"/>
      <c r="I136" s="13"/>
      <c r="J136" s="13"/>
      <c r="K136" s="13"/>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J136" s="143"/>
    </row>
    <row r="137" spans="2:36" ht="30" customHeight="1">
      <c r="B137" s="137"/>
      <c r="C137" s="13"/>
      <c r="D137" s="13" t="s">
        <v>260</v>
      </c>
      <c r="E137" s="13"/>
      <c r="F137" s="13"/>
      <c r="G137" s="13"/>
      <c r="H137" s="13"/>
      <c r="I137" s="13"/>
      <c r="J137" s="13"/>
      <c r="K137" s="13"/>
      <c r="L137" s="529"/>
      <c r="M137" s="529"/>
      <c r="N137" s="529"/>
      <c r="O137" s="529"/>
      <c r="P137" s="529"/>
      <c r="Q137" s="529"/>
      <c r="R137" s="529"/>
      <c r="S137" s="529"/>
      <c r="T137" s="529"/>
      <c r="U137" s="529"/>
      <c r="V137" s="529"/>
      <c r="W137" s="529"/>
      <c r="X137" s="529"/>
      <c r="Y137" s="529"/>
      <c r="Z137" s="529"/>
      <c r="AA137" s="529"/>
      <c r="AB137" s="529"/>
      <c r="AC137" s="529"/>
      <c r="AD137" s="529"/>
      <c r="AE137" s="529"/>
      <c r="AF137" s="529"/>
      <c r="AG137" s="529"/>
      <c r="AH137" s="529"/>
      <c r="AJ137" s="143"/>
    </row>
    <row r="138" spans="2:36" ht="30" customHeight="1">
      <c r="B138" s="137"/>
      <c r="C138" s="13"/>
      <c r="D138" s="13" t="s">
        <v>261</v>
      </c>
      <c r="E138" s="13"/>
      <c r="F138" s="13"/>
      <c r="G138" s="13"/>
      <c r="H138" s="13"/>
      <c r="I138" s="13"/>
      <c r="J138" s="13"/>
      <c r="K138" s="13"/>
      <c r="L138" s="326"/>
      <c r="M138" s="326"/>
      <c r="N138" s="326"/>
      <c r="O138" s="326"/>
      <c r="P138" s="326"/>
      <c r="Q138" s="198"/>
      <c r="R138" s="198"/>
      <c r="S138" s="198"/>
      <c r="T138" s="198"/>
      <c r="U138" s="198"/>
      <c r="V138" s="198"/>
      <c r="W138" s="198"/>
      <c r="X138" s="198"/>
      <c r="Y138" s="198"/>
      <c r="Z138" s="198"/>
      <c r="AA138" s="198"/>
      <c r="AB138" s="198"/>
      <c r="AC138" s="198"/>
      <c r="AD138" s="198"/>
      <c r="AE138" s="198"/>
      <c r="AF138" s="198"/>
      <c r="AG138" s="198"/>
      <c r="AH138" s="198"/>
      <c r="AJ138" s="143"/>
    </row>
    <row r="139" spans="2:36" ht="30" customHeight="1">
      <c r="B139" s="137"/>
      <c r="C139" s="13"/>
      <c r="D139" s="13" t="s">
        <v>262</v>
      </c>
      <c r="E139" s="13"/>
      <c r="F139" s="13"/>
      <c r="G139" s="13"/>
      <c r="H139" s="13"/>
      <c r="I139" s="13"/>
      <c r="J139" s="13"/>
      <c r="K139" s="13"/>
      <c r="L139" s="529"/>
      <c r="M139" s="529"/>
      <c r="N139" s="529"/>
      <c r="O139" s="529"/>
      <c r="P139" s="529"/>
      <c r="Q139" s="529"/>
      <c r="R139" s="529"/>
      <c r="S139" s="529"/>
      <c r="T139" s="529"/>
      <c r="U139" s="529"/>
      <c r="V139" s="529"/>
      <c r="W139" s="529"/>
      <c r="X139" s="529"/>
      <c r="Y139" s="529"/>
      <c r="Z139" s="529"/>
      <c r="AA139" s="529"/>
      <c r="AB139" s="529"/>
      <c r="AC139" s="529"/>
      <c r="AD139" s="529"/>
      <c r="AE139" s="529"/>
      <c r="AF139" s="529"/>
      <c r="AG139" s="529"/>
      <c r="AH139" s="529"/>
      <c r="AJ139" s="143"/>
    </row>
    <row r="140" spans="2:36" ht="30" customHeight="1">
      <c r="B140" s="137"/>
      <c r="C140" s="13"/>
      <c r="D140" s="13" t="s">
        <v>8</v>
      </c>
      <c r="E140" s="13"/>
      <c r="F140" s="13"/>
      <c r="G140" s="13"/>
      <c r="H140" s="13"/>
      <c r="I140" s="13"/>
      <c r="J140" s="13"/>
      <c r="K140" s="13"/>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J140" s="143"/>
    </row>
    <row r="141" spans="2:36" ht="30" customHeight="1">
      <c r="B141" s="137"/>
      <c r="C141" s="13"/>
      <c r="D141" s="13" t="s">
        <v>629</v>
      </c>
      <c r="E141" s="13"/>
      <c r="F141" s="13"/>
      <c r="G141" s="13"/>
      <c r="H141" s="13"/>
      <c r="I141" s="13"/>
      <c r="J141" s="13"/>
      <c r="K141" s="13"/>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J141" s="143"/>
    </row>
    <row r="142" spans="2:36" ht="30" customHeight="1">
      <c r="B142" s="137"/>
      <c r="C142" s="13"/>
      <c r="D142" s="13" t="s">
        <v>498</v>
      </c>
      <c r="E142" s="13"/>
      <c r="F142" s="13"/>
      <c r="G142" s="13"/>
      <c r="H142" s="13"/>
      <c r="I142" s="13"/>
      <c r="J142" s="13"/>
      <c r="K142" s="13"/>
      <c r="L142" s="79"/>
      <c r="M142" s="79"/>
      <c r="N142" s="529"/>
      <c r="O142" s="529"/>
      <c r="P142" s="529"/>
      <c r="Q142" s="529"/>
      <c r="R142" s="529"/>
      <c r="S142" s="529"/>
      <c r="T142" s="529"/>
      <c r="U142" s="529"/>
      <c r="V142" s="529"/>
      <c r="W142" s="529"/>
      <c r="X142" s="529"/>
      <c r="Y142" s="529"/>
      <c r="Z142" s="529"/>
      <c r="AA142" s="529"/>
      <c r="AB142" s="529"/>
      <c r="AC142" s="529"/>
      <c r="AD142" s="529"/>
      <c r="AE142" s="529"/>
      <c r="AF142" s="529"/>
      <c r="AG142" s="529"/>
      <c r="AH142" s="529"/>
      <c r="AJ142" s="143"/>
    </row>
    <row r="143" spans="1:36" ht="10.5" customHeight="1">
      <c r="A143" s="182"/>
      <c r="B143" s="134"/>
      <c r="C143" s="7"/>
      <c r="D143" s="7"/>
      <c r="E143" s="7"/>
      <c r="F143" s="7"/>
      <c r="G143" s="7"/>
      <c r="H143" s="7"/>
      <c r="I143" s="7"/>
      <c r="J143" s="7"/>
      <c r="K143" s="7"/>
      <c r="L143" s="80"/>
      <c r="M143" s="80"/>
      <c r="N143" s="81"/>
      <c r="O143" s="81"/>
      <c r="P143" s="81"/>
      <c r="Q143" s="81"/>
      <c r="R143" s="81"/>
      <c r="S143" s="81"/>
      <c r="T143" s="81"/>
      <c r="U143" s="81"/>
      <c r="V143" s="81"/>
      <c r="W143" s="81"/>
      <c r="X143" s="81"/>
      <c r="Y143" s="81"/>
      <c r="Z143" s="81"/>
      <c r="AA143" s="81"/>
      <c r="AB143" s="81"/>
      <c r="AC143" s="81"/>
      <c r="AD143" s="81"/>
      <c r="AE143" s="81"/>
      <c r="AF143" s="81"/>
      <c r="AG143" s="81"/>
      <c r="AH143" s="81"/>
      <c r="AJ143" s="143"/>
    </row>
    <row r="144" spans="1:36" ht="30" customHeight="1">
      <c r="A144" s="182"/>
      <c r="B144" s="134"/>
      <c r="C144" s="13" t="s">
        <v>488</v>
      </c>
      <c r="D144" s="7"/>
      <c r="E144" s="7"/>
      <c r="F144" s="7"/>
      <c r="G144" s="7"/>
      <c r="H144" s="7"/>
      <c r="I144" s="7"/>
      <c r="J144" s="7"/>
      <c r="K144" s="7"/>
      <c r="L144" s="80"/>
      <c r="M144" s="80"/>
      <c r="N144" s="81"/>
      <c r="O144" s="81"/>
      <c r="P144" s="81"/>
      <c r="Q144" s="81"/>
      <c r="R144" s="81"/>
      <c r="S144" s="81"/>
      <c r="T144" s="81"/>
      <c r="U144" s="81"/>
      <c r="V144" s="81"/>
      <c r="W144" s="81"/>
      <c r="X144" s="81"/>
      <c r="Y144" s="81"/>
      <c r="Z144" s="81"/>
      <c r="AA144" s="81"/>
      <c r="AB144" s="81"/>
      <c r="AC144" s="81"/>
      <c r="AD144" s="81"/>
      <c r="AE144" s="81"/>
      <c r="AF144" s="81"/>
      <c r="AG144" s="81"/>
      <c r="AH144" s="81"/>
      <c r="AJ144" s="143"/>
    </row>
    <row r="145" spans="2:36" ht="30" customHeight="1">
      <c r="B145" s="137"/>
      <c r="C145" s="13"/>
      <c r="D145" s="13" t="s">
        <v>264</v>
      </c>
      <c r="E145" s="13"/>
      <c r="F145" s="13"/>
      <c r="G145" s="13"/>
      <c r="H145" s="13"/>
      <c r="I145" s="13"/>
      <c r="J145" s="13"/>
      <c r="K145" s="13"/>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J145" s="143"/>
    </row>
    <row r="146" spans="2:36" ht="30" customHeight="1">
      <c r="B146" s="137"/>
      <c r="C146" s="13"/>
      <c r="D146" s="13" t="s">
        <v>265</v>
      </c>
      <c r="E146" s="13"/>
      <c r="F146" s="13"/>
      <c r="G146" s="13"/>
      <c r="H146" s="13"/>
      <c r="I146" s="13"/>
      <c r="J146" s="13"/>
      <c r="K146" s="13"/>
      <c r="L146" s="529"/>
      <c r="M146" s="529"/>
      <c r="N146" s="529"/>
      <c r="O146" s="529"/>
      <c r="P146" s="529"/>
      <c r="Q146" s="529"/>
      <c r="R146" s="529"/>
      <c r="S146" s="529"/>
      <c r="T146" s="529"/>
      <c r="U146" s="529"/>
      <c r="V146" s="529"/>
      <c r="W146" s="529"/>
      <c r="X146" s="529"/>
      <c r="Y146" s="529"/>
      <c r="Z146" s="529"/>
      <c r="AA146" s="529"/>
      <c r="AB146" s="529"/>
      <c r="AC146" s="529"/>
      <c r="AD146" s="529"/>
      <c r="AE146" s="529"/>
      <c r="AF146" s="529"/>
      <c r="AG146" s="529"/>
      <c r="AH146" s="529"/>
      <c r="AJ146" s="143"/>
    </row>
    <row r="147" spans="2:36" ht="30" customHeight="1">
      <c r="B147" s="137"/>
      <c r="C147" s="13"/>
      <c r="D147" s="13" t="s">
        <v>266</v>
      </c>
      <c r="E147" s="13"/>
      <c r="F147" s="13"/>
      <c r="G147" s="13"/>
      <c r="H147" s="13"/>
      <c r="I147" s="13"/>
      <c r="J147" s="13"/>
      <c r="K147" s="13"/>
      <c r="L147" s="326"/>
      <c r="M147" s="326"/>
      <c r="N147" s="326"/>
      <c r="O147" s="326"/>
      <c r="P147" s="326"/>
      <c r="Q147" s="198"/>
      <c r="R147" s="198"/>
      <c r="S147" s="198"/>
      <c r="T147" s="198"/>
      <c r="U147" s="198"/>
      <c r="V147" s="198"/>
      <c r="W147" s="198"/>
      <c r="X147" s="198"/>
      <c r="Y147" s="198"/>
      <c r="Z147" s="198"/>
      <c r="AA147" s="198"/>
      <c r="AB147" s="198"/>
      <c r="AC147" s="198"/>
      <c r="AD147" s="198"/>
      <c r="AE147" s="198"/>
      <c r="AF147" s="198"/>
      <c r="AG147" s="198"/>
      <c r="AH147" s="198"/>
      <c r="AJ147" s="143"/>
    </row>
    <row r="148" spans="2:36" ht="30" customHeight="1">
      <c r="B148" s="137"/>
      <c r="C148" s="13"/>
      <c r="D148" s="13" t="s">
        <v>267</v>
      </c>
      <c r="E148" s="13"/>
      <c r="F148" s="13"/>
      <c r="G148" s="13"/>
      <c r="H148" s="13"/>
      <c r="I148" s="13"/>
      <c r="J148" s="13"/>
      <c r="K148" s="13"/>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J148" s="143"/>
    </row>
    <row r="149" spans="2:36" ht="30" customHeight="1">
      <c r="B149" s="137"/>
      <c r="C149" s="13"/>
      <c r="D149" s="13" t="s">
        <v>8</v>
      </c>
      <c r="E149" s="13"/>
      <c r="F149" s="13"/>
      <c r="G149" s="13"/>
      <c r="H149" s="13"/>
      <c r="I149" s="13"/>
      <c r="J149" s="13"/>
      <c r="K149" s="13"/>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J149" s="143"/>
    </row>
    <row r="150" spans="2:36" ht="30" customHeight="1">
      <c r="B150" s="137"/>
      <c r="C150" s="13"/>
      <c r="D150" s="13" t="s">
        <v>629</v>
      </c>
      <c r="E150" s="13"/>
      <c r="F150" s="13"/>
      <c r="G150" s="13"/>
      <c r="H150" s="13"/>
      <c r="I150" s="13"/>
      <c r="J150" s="13"/>
      <c r="K150" s="13"/>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J150" s="143"/>
    </row>
    <row r="151" spans="2:36" ht="30" customHeight="1">
      <c r="B151" s="137"/>
      <c r="C151" s="13"/>
      <c r="D151" s="13" t="s">
        <v>498</v>
      </c>
      <c r="E151" s="13"/>
      <c r="F151" s="13"/>
      <c r="G151" s="13"/>
      <c r="H151" s="13"/>
      <c r="I151" s="13"/>
      <c r="J151" s="13"/>
      <c r="K151" s="13"/>
      <c r="L151" s="79"/>
      <c r="M151" s="7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J151" s="143"/>
    </row>
    <row r="152" spans="2:36" ht="15" customHeight="1">
      <c r="B152" s="13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60"/>
      <c r="AJ152" s="143"/>
    </row>
    <row r="153" spans="2:36" ht="15" customHeight="1">
      <c r="B153" s="137"/>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7"/>
      <c r="AJ153" s="143"/>
    </row>
    <row r="154" spans="2:36" ht="30" customHeight="1">
      <c r="B154" s="137"/>
      <c r="C154" s="13" t="s">
        <v>37</v>
      </c>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7"/>
      <c r="AJ154" s="143"/>
    </row>
    <row r="155" spans="2:36" ht="30" customHeight="1">
      <c r="B155" s="137"/>
      <c r="C155" s="13"/>
      <c r="D155" s="13" t="s">
        <v>116</v>
      </c>
      <c r="E155" s="13"/>
      <c r="F155" s="13"/>
      <c r="G155" s="13"/>
      <c r="H155" s="13"/>
      <c r="I155" s="13"/>
      <c r="J155" s="13"/>
      <c r="K155" s="13"/>
      <c r="L155" s="339">
        <f>IF($D$3="□",IF('確認申請書'!L177="","",'確認申請書'!L177),IF('計画変更'!AZ177="","",'計画変更'!AZ177))</f>
      </c>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J155" s="143"/>
    </row>
    <row r="156" spans="2:36" ht="30" customHeight="1">
      <c r="B156" s="137"/>
      <c r="C156" s="13"/>
      <c r="D156" s="13" t="s">
        <v>270</v>
      </c>
      <c r="E156" s="13"/>
      <c r="F156" s="13"/>
      <c r="G156" s="13"/>
      <c r="H156" s="13"/>
      <c r="I156" s="13"/>
      <c r="J156" s="13"/>
      <c r="K156" s="13"/>
      <c r="L156" s="359" t="s">
        <v>462</v>
      </c>
      <c r="M156" s="359"/>
      <c r="N156" s="359"/>
      <c r="O156" s="359"/>
      <c r="P156" s="359"/>
      <c r="Q156" s="351">
        <f>IF($D$3="□",IF('確認申請書'!Q178="","",'確認申請書'!Q178),IF('計画変更'!BE178="","",'計画変更'!BE178))</f>
      </c>
      <c r="R156" s="351">
        <f>IF($D$3="□",IF('確認申請書'!R178="","",'確認申請書'!R178),IF('計画変更'!BF178="","",'計画変更'!BF178))</f>
      </c>
      <c r="S156" s="351">
        <f>IF($D$3="□",IF('確認申請書'!S178="","",'確認申請書'!S178),IF('計画変更'!BG178="","",'計画変更'!BG178))</f>
      </c>
      <c r="T156" s="351">
        <f>IF($D$3="□",IF('確認申請書'!T178="","",'確認申請書'!T178),IF('計画変更'!BH178="","",'計画変更'!BH178))</f>
      </c>
      <c r="U156" s="95" t="s">
        <v>461</v>
      </c>
      <c r="V156" s="95"/>
      <c r="W156" s="90" t="s">
        <v>460</v>
      </c>
      <c r="X156" s="351">
        <f>IF($D$3="□",IF('確認申請書'!X178="","",'確認申請書'!X178),IF('計画変更'!BL178="","",'計画変更'!BL178))</f>
      </c>
      <c r="Y156" s="351">
        <f>IF($D$3="□",IF('確認申請書'!Y178="","",'確認申請書'!Y178),IF('計画変更'!BM178="","",'計画変更'!BM178))</f>
      </c>
      <c r="Z156" s="106" t="s">
        <v>459</v>
      </c>
      <c r="AA156" s="351">
        <f>IF($D$3="□",IF('確認申請書'!AA178="","",'確認申請書'!AA178),IF('計画変更'!BO178="","",'計画変更'!BO178))</f>
      </c>
      <c r="AB156" s="351">
        <f>IF($D$3="□",IF('確認申請書'!AB178="","",'確認申請書'!AB178),IF('計画変更'!BP178="","",'計画変更'!BP178))</f>
      </c>
      <c r="AC156" s="95" t="s">
        <v>217</v>
      </c>
      <c r="AD156" s="351">
        <f>IF($D$3="□",IF('確認申請書'!AD178="","",'確認申請書'!AD178),IF('計画変更'!BR178="","",'計画変更'!BR178))</f>
      </c>
      <c r="AE156" s="351">
        <f>IF($D$3="□",IF('確認申請書'!AE178="","",'確認申請書'!AE178),IF('計画変更'!BS178="","",'計画変更'!BS178))</f>
      </c>
      <c r="AF156" s="351">
        <f>IF($D$3="□",IF('確認申請書'!AF178="","",'確認申請書'!AF178),IF('計画変更'!BT178="","",'計画変更'!BT178))</f>
      </c>
      <c r="AG156" s="351">
        <f>IF($D$3="□",IF('確認申請書'!AG178="","",'確認申請書'!AG178),IF('計画変更'!BU178="","",'計画変更'!BU178))</f>
      </c>
      <c r="AH156" s="95" t="s">
        <v>271</v>
      </c>
      <c r="AJ156" s="143"/>
    </row>
    <row r="157" spans="2:36" ht="30" customHeight="1">
      <c r="B157" s="137"/>
      <c r="C157" s="13"/>
      <c r="D157" s="13"/>
      <c r="E157" s="13"/>
      <c r="F157" s="13"/>
      <c r="G157" s="13"/>
      <c r="H157" s="13"/>
      <c r="I157" s="13"/>
      <c r="J157" s="13"/>
      <c r="K157" s="13"/>
      <c r="L157" s="339">
        <f>IF($D$3="□",IF('確認申請書'!L179="","",'確認申請書'!L179),IF('計画変更'!AZ179="","",'計画変更'!AZ179))</f>
      </c>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J157" s="143"/>
    </row>
    <row r="158" spans="2:36" ht="30" customHeight="1">
      <c r="B158" s="137"/>
      <c r="C158" s="13"/>
      <c r="D158" s="13" t="s">
        <v>272</v>
      </c>
      <c r="E158" s="13"/>
      <c r="F158" s="13"/>
      <c r="G158" s="13"/>
      <c r="H158" s="13"/>
      <c r="I158" s="13"/>
      <c r="J158" s="13"/>
      <c r="K158" s="13"/>
      <c r="L158" s="354">
        <f>IF($D$3="□",IF('確認申請書'!L180="","",'確認申請書'!L180),IF('計画変更'!AZ180="","",'計画変更'!AZ180))</f>
      </c>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J158" s="143"/>
    </row>
    <row r="159" spans="2:36" ht="30" customHeight="1">
      <c r="B159" s="137"/>
      <c r="C159" s="13"/>
      <c r="D159" s="13" t="s">
        <v>273</v>
      </c>
      <c r="E159" s="13"/>
      <c r="F159" s="13"/>
      <c r="G159" s="13"/>
      <c r="H159" s="13"/>
      <c r="I159" s="13"/>
      <c r="J159" s="13"/>
      <c r="K159" s="13"/>
      <c r="L159" s="353">
        <f>IF($D$3="□",IF('確認申請書'!L181="","",'確認申請書'!L181),IF('計画変更'!AZ181="","",'計画変更'!AZ181))</f>
      </c>
      <c r="M159" s="353"/>
      <c r="N159" s="353"/>
      <c r="O159" s="353"/>
      <c r="P159" s="353"/>
      <c r="Q159" s="353"/>
      <c r="R159" s="353"/>
      <c r="S159" s="353"/>
      <c r="T159" s="353"/>
      <c r="U159" s="353"/>
      <c r="V159" s="353"/>
      <c r="W159" s="353"/>
      <c r="X159" s="353"/>
      <c r="Y159" s="353"/>
      <c r="Z159" s="353"/>
      <c r="AA159" s="353"/>
      <c r="AB159" s="353"/>
      <c r="AC159" s="353"/>
      <c r="AD159" s="353"/>
      <c r="AE159" s="353"/>
      <c r="AF159" s="353"/>
      <c r="AG159" s="353"/>
      <c r="AH159" s="353"/>
      <c r="AJ159" s="143"/>
    </row>
    <row r="160" spans="2:36" ht="30" customHeight="1">
      <c r="B160" s="137"/>
      <c r="C160" s="13"/>
      <c r="D160" s="13" t="s">
        <v>274</v>
      </c>
      <c r="E160" s="13"/>
      <c r="F160" s="13"/>
      <c r="G160" s="13"/>
      <c r="H160" s="13"/>
      <c r="I160" s="13"/>
      <c r="J160" s="13"/>
      <c r="K160" s="13"/>
      <c r="L160" s="357">
        <f>IF($D$3="□",IF('確認申請書'!L182="","",'確認申請書'!L182),IF('計画変更'!AZ182="","",'計画変更'!AZ182))</f>
      </c>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J160" s="143"/>
    </row>
    <row r="161" spans="2:36" ht="15" customHeight="1">
      <c r="B161" s="13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60"/>
      <c r="AJ161" s="143"/>
    </row>
    <row r="162" spans="2:36" ht="15" customHeight="1">
      <c r="B162" s="137"/>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61"/>
      <c r="AJ162" s="143"/>
    </row>
    <row r="163" spans="2:36" ht="30" customHeight="1">
      <c r="B163" s="137"/>
      <c r="C163" s="13" t="s">
        <v>117</v>
      </c>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7"/>
      <c r="AJ163" s="143"/>
    </row>
    <row r="164" spans="2:36" ht="30" customHeight="1">
      <c r="B164" s="137"/>
      <c r="C164" s="13"/>
      <c r="D164" s="535">
        <f>IF($D$3="□",IF('確認申請書'!D198="","",'確認申請書'!D198),IF('計画変更'!AR198="","",'計画変更'!AR198))</f>
      </c>
      <c r="E164" s="535">
        <f>IF($D$3="□",IF('確認申請書'!E198="","",'確認申請書'!E198),IF('計画変更'!AS198="","",'計画変更'!AS198))</f>
      </c>
      <c r="F164" s="535">
        <f>IF($D$3="□",IF('確認申請書'!F198="","",'確認申請書'!F198),IF('計画変更'!AT198="","",'計画変更'!AT198))</f>
      </c>
      <c r="G164" s="535">
        <f>IF($D$3="□",IF('確認申請書'!G198="","",'確認申請書'!G198),IF('計画変更'!AU198="","",'計画変更'!AU198))</f>
      </c>
      <c r="H164" s="535">
        <f>IF($D$3="□",IF('確認申請書'!H198="","",'確認申請書'!H198),IF('計画変更'!AV198="","",'計画変更'!AV198))</f>
      </c>
      <c r="I164" s="535">
        <f>IF($D$3="□",IF('確認申請書'!I198="","",'確認申請書'!I198),IF('計画変更'!AW198="","",'計画変更'!AW198))</f>
      </c>
      <c r="J164" s="535">
        <f>IF($D$3="□",IF('確認申請書'!J198="","",'確認申請書'!J198),IF('計画変更'!AX198="","",'計画変更'!AX198))</f>
      </c>
      <c r="K164" s="535">
        <f>IF($D$3="□",IF('確認申請書'!K198="","",'確認申請書'!K198),IF('計画変更'!AY198="","",'計画変更'!AY198))</f>
      </c>
      <c r="L164" s="535">
        <f>IF($D$3="□",IF('確認申請書'!L198="","",'確認申請書'!L198),IF('計画変更'!AZ198="","",'計画変更'!AZ198))</f>
      </c>
      <c r="M164" s="535">
        <f>IF($D$3="□",IF('確認申請書'!M198="","",'確認申請書'!M198),IF('計画変更'!BA198="","",'計画変更'!BA198))</f>
      </c>
      <c r="N164" s="535">
        <f>IF($D$3="□",IF('確認申請書'!N198="","",'確認申請書'!N198),IF('計画変更'!BB198="","",'計画変更'!BB198))</f>
      </c>
      <c r="O164" s="535">
        <f>IF($D$3="□",IF('確認申請書'!O198="","",'確認申請書'!O198),IF('計画変更'!BC198="","",'計画変更'!BC198))</f>
      </c>
      <c r="P164" s="535">
        <f>IF($D$3="□",IF('確認申請書'!P198="","",'確認申請書'!P198),IF('計画変更'!BD198="","",'計画変更'!BD198))</f>
      </c>
      <c r="Q164" s="535">
        <f>IF($D$3="□",IF('確認申請書'!Q198="","",'確認申請書'!Q198),IF('計画変更'!BE198="","",'計画変更'!BE198))</f>
      </c>
      <c r="R164" s="535">
        <f>IF($D$3="□",IF('確認申請書'!R198="","",'確認申請書'!R198),IF('計画変更'!BF198="","",'計画変更'!BF198))</f>
      </c>
      <c r="S164" s="535">
        <f>IF($D$3="□",IF('確認申請書'!S198="","",'確認申請書'!S198),IF('計画変更'!BG198="","",'計画変更'!BG198))</f>
      </c>
      <c r="T164" s="535">
        <f>IF($D$3="□",IF('確認申請書'!T198="","",'確認申請書'!T198),IF('計画変更'!BH198="","",'計画変更'!BH198))</f>
      </c>
      <c r="U164" s="535">
        <f>IF($D$3="□",IF('確認申請書'!U198="","",'確認申請書'!U198),IF('計画変更'!BI198="","",'計画変更'!BI198))</f>
      </c>
      <c r="V164" s="535">
        <f>IF($D$3="□",IF('確認申請書'!V198="","",'確認申請書'!V198),IF('計画変更'!BJ198="","",'計画変更'!BJ198))</f>
      </c>
      <c r="W164" s="535">
        <f>IF($D$3="□",IF('確認申請書'!W198="","",'確認申請書'!W198),IF('計画変更'!BK198="","",'計画変更'!BK198))</f>
      </c>
      <c r="X164" s="535">
        <f>IF($D$3="□",IF('確認申請書'!X198="","",'確認申請書'!X198),IF('計画変更'!BL198="","",'計画変更'!BL198))</f>
      </c>
      <c r="Y164" s="535">
        <f>IF($D$3="□",IF('確認申請書'!Y198="","",'確認申請書'!Y198),IF('計画変更'!BM198="","",'計画変更'!BM198))</f>
      </c>
      <c r="Z164" s="535">
        <f>IF($D$3="□",IF('確認申請書'!Z198="","",'確認申請書'!Z198),IF('計画変更'!BN198="","",'計画変更'!BN198))</f>
      </c>
      <c r="AA164" s="535">
        <f>IF($D$3="□",IF('確認申請書'!AA198="","",'確認申請書'!AA198),IF('計画変更'!BO198="","",'計画変更'!BO198))</f>
      </c>
      <c r="AB164" s="535">
        <f>IF($D$3="□",IF('確認申請書'!AB198="","",'確認申請書'!AB198),IF('計画変更'!BP198="","",'計画変更'!BP198))</f>
      </c>
      <c r="AC164" s="535">
        <f>IF($D$3="□",IF('確認申請書'!AC198="","",'確認申請書'!AC198),IF('計画変更'!BQ198="","",'計画変更'!BQ198))</f>
      </c>
      <c r="AD164" s="535">
        <f>IF($D$3="□",IF('確認申請書'!AD198="","",'確認申請書'!AD198),IF('計画変更'!BR198="","",'計画変更'!BR198))</f>
      </c>
      <c r="AE164" s="535">
        <f>IF($D$3="□",IF('確認申請書'!AE198="","",'確認申請書'!AE198),IF('計画変更'!BS198="","",'計画変更'!BS198))</f>
      </c>
      <c r="AF164" s="535">
        <f>IF($D$3="□",IF('確認申請書'!AF198="","",'確認申請書'!AF198),IF('計画変更'!BT198="","",'計画変更'!BT198))</f>
      </c>
      <c r="AG164" s="535">
        <f>IF($D$3="□",IF('確認申請書'!AG198="","",'確認申請書'!AG198),IF('計画変更'!BU198="","",'計画変更'!BU198))</f>
      </c>
      <c r="AH164" s="535">
        <f>IF($D$3="□",IF('確認申請書'!AH198="","",'確認申請書'!AH198),IF('計画変更'!BV198="","",'計画変更'!BV198))</f>
      </c>
      <c r="AJ164" s="143"/>
    </row>
    <row r="165" spans="2:36" ht="30" customHeight="1">
      <c r="B165" s="137"/>
      <c r="C165" s="13"/>
      <c r="D165" s="339">
        <f>IF($D$3="□",IF('確認申請書'!D199="","",'確認申請書'!D199),IF('計画変更'!AR199="","",'計画変更'!AR199))</f>
        <v>0</v>
      </c>
      <c r="E165" s="339">
        <f>IF($D$3="□",IF('確認申請書'!E199="","",'確認申請書'!E199),IF('計画変更'!AS199="","",'計画変更'!AS199))</f>
      </c>
      <c r="F165" s="339">
        <f>IF($D$3="□",IF('確認申請書'!F199="","",'確認申請書'!F199),IF('計画変更'!AT199="","",'計画変更'!AT199))</f>
      </c>
      <c r="G165" s="339">
        <f>IF($D$3="□",IF('確認申請書'!G199="","",'確認申請書'!G199),IF('計画変更'!AU199="","",'計画変更'!AU199))</f>
      </c>
      <c r="H165" s="339">
        <f>IF($D$3="□",IF('確認申請書'!H199="","",'確認申請書'!H199),IF('計画変更'!AV199="","",'計画変更'!AV199))</f>
      </c>
      <c r="I165" s="339">
        <f>IF($D$3="□",IF('確認申請書'!I199="","",'確認申請書'!I199),IF('計画変更'!AW199="","",'計画変更'!AW199))</f>
      </c>
      <c r="J165" s="339">
        <f>IF($D$3="□",IF('確認申請書'!J199="","",'確認申請書'!J199),IF('計画変更'!AX199="","",'計画変更'!AX199))</f>
      </c>
      <c r="K165" s="339">
        <f>IF($D$3="□",IF('確認申請書'!K199="","",'確認申請書'!K199),IF('計画変更'!AY199="","",'計画変更'!AY199))</f>
      </c>
      <c r="L165" s="339">
        <f>IF($D$3="□",IF('確認申請書'!L199="","",'確認申請書'!L199),IF('計画変更'!AZ199="","",'計画変更'!AZ199))</f>
      </c>
      <c r="M165" s="339">
        <f>IF($D$3="□",IF('確認申請書'!M199="","",'確認申請書'!M199),IF('計画変更'!BA199="","",'計画変更'!BA199))</f>
      </c>
      <c r="N165" s="339">
        <f>IF($D$3="□",IF('確認申請書'!N199="","",'確認申請書'!N199),IF('計画変更'!BB199="","",'計画変更'!BB199))</f>
      </c>
      <c r="O165" s="339">
        <f>IF($D$3="□",IF('確認申請書'!O199="","",'確認申請書'!O199),IF('計画変更'!BC199="","",'計画変更'!BC199))</f>
      </c>
      <c r="P165" s="339">
        <f>IF($D$3="□",IF('確認申請書'!P199="","",'確認申請書'!P199),IF('計画変更'!BD199="","",'計画変更'!BD199))</f>
      </c>
      <c r="Q165" s="339">
        <f>IF($D$3="□",IF('確認申請書'!Q199="","",'確認申請書'!Q199),IF('計画変更'!BE199="","",'計画変更'!BE199))</f>
      </c>
      <c r="R165" s="339">
        <f>IF($D$3="□",IF('確認申請書'!R199="","",'確認申請書'!R199),IF('計画変更'!BF199="","",'計画変更'!BF199))</f>
      </c>
      <c r="S165" s="339">
        <f>IF($D$3="□",IF('確認申請書'!S199="","",'確認申請書'!S199),IF('計画変更'!BG199="","",'計画変更'!BG199))</f>
      </c>
      <c r="T165" s="339">
        <f>IF($D$3="□",IF('確認申請書'!T199="","",'確認申請書'!T199),IF('計画変更'!BH199="","",'計画変更'!BH199))</f>
      </c>
      <c r="U165" s="339">
        <f>IF($D$3="□",IF('確認申請書'!U199="","",'確認申請書'!U199),IF('計画変更'!BI199="","",'計画変更'!BI199))</f>
      </c>
      <c r="V165" s="339">
        <f>IF($D$3="□",IF('確認申請書'!V199="","",'確認申請書'!V199),IF('計画変更'!BJ199="","",'計画変更'!BJ199))</f>
      </c>
      <c r="W165" s="339">
        <f>IF($D$3="□",IF('確認申請書'!W199="","",'確認申請書'!W199),IF('計画変更'!BK199="","",'計画変更'!BK199))</f>
      </c>
      <c r="X165" s="339">
        <f>IF($D$3="□",IF('確認申請書'!X199="","",'確認申請書'!X199),IF('計画変更'!BL199="","",'計画変更'!BL199))</f>
      </c>
      <c r="Y165" s="339">
        <f>IF($D$3="□",IF('確認申請書'!Y199="","",'確認申請書'!Y199),IF('計画変更'!BM199="","",'計画変更'!BM199))</f>
      </c>
      <c r="Z165" s="339">
        <f>IF($D$3="□",IF('確認申請書'!Z199="","",'確認申請書'!Z199),IF('計画変更'!BN199="","",'計画変更'!BN199))</f>
      </c>
      <c r="AA165" s="339">
        <f>IF($D$3="□",IF('確認申請書'!AA199="","",'確認申請書'!AA199),IF('計画変更'!BO199="","",'計画変更'!BO199))</f>
      </c>
      <c r="AB165" s="339">
        <f>IF($D$3="□",IF('確認申請書'!AB199="","",'確認申請書'!AB199),IF('計画変更'!BP199="","",'計画変更'!BP199))</f>
      </c>
      <c r="AC165" s="339">
        <f>IF($D$3="□",IF('確認申請書'!AC199="","",'確認申請書'!AC199),IF('計画変更'!BQ199="","",'計画変更'!BQ199))</f>
      </c>
      <c r="AD165" s="339">
        <f>IF($D$3="□",IF('確認申請書'!AD199="","",'確認申請書'!AD199),IF('計画変更'!BR199="","",'計画変更'!BR199))</f>
      </c>
      <c r="AE165" s="339">
        <f>IF($D$3="□",IF('確認申請書'!AE199="","",'確認申請書'!AE199),IF('計画変更'!BS199="","",'計画変更'!BS199))</f>
      </c>
      <c r="AF165" s="339">
        <f>IF($D$3="□",IF('確認申請書'!AF199="","",'確認申請書'!AF199),IF('計画変更'!BT199="","",'計画変更'!BT199))</f>
      </c>
      <c r="AG165" s="339">
        <f>IF($D$3="□",IF('確認申請書'!AG199="","",'確認申請書'!AG199),IF('計画変更'!BU199="","",'計画変更'!BU199))</f>
      </c>
      <c r="AH165" s="339">
        <f>IF($D$3="□",IF('確認申請書'!AH199="","",'確認申請書'!AH199),IF('計画変更'!BV199="","",'計画変更'!BV199))</f>
      </c>
      <c r="AJ165" s="143"/>
    </row>
    <row r="166" spans="2:36" ht="15" customHeight="1">
      <c r="B166" s="13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60"/>
      <c r="AJ166" s="143"/>
    </row>
    <row r="167" spans="2:36" ht="15" customHeight="1">
      <c r="B167" s="137"/>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61"/>
      <c r="AJ167" s="143"/>
    </row>
    <row r="168" spans="2:36" ht="30" customHeight="1">
      <c r="B168" s="137"/>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7"/>
      <c r="AJ168" s="143"/>
    </row>
    <row r="169" spans="2:36" ht="30" customHeight="1">
      <c r="B169" s="137"/>
      <c r="D169" s="13"/>
      <c r="E169" s="13"/>
      <c r="F169" s="13"/>
      <c r="G169" s="13"/>
      <c r="H169" s="13"/>
      <c r="I169" s="13"/>
      <c r="J169" s="13"/>
      <c r="K169" s="13"/>
      <c r="L169" s="13"/>
      <c r="M169" s="13"/>
      <c r="N169" s="13"/>
      <c r="O169" s="13"/>
      <c r="P169" s="13"/>
      <c r="Q169" s="13"/>
      <c r="R169" s="13"/>
      <c r="S169" s="6"/>
      <c r="T169" s="13"/>
      <c r="U169" s="13"/>
      <c r="V169" s="13"/>
      <c r="W169" s="13"/>
      <c r="X169" s="13"/>
      <c r="Y169" s="13"/>
      <c r="Z169" s="13"/>
      <c r="AA169" s="13"/>
      <c r="AB169" s="13"/>
      <c r="AC169" s="13"/>
      <c r="AD169" s="13"/>
      <c r="AE169" s="13"/>
      <c r="AF169" s="13"/>
      <c r="AG169" s="13"/>
      <c r="AH169" s="7"/>
      <c r="AJ169" s="143"/>
    </row>
    <row r="170" spans="2:36" ht="7.5" customHeight="1">
      <c r="B170" s="137"/>
      <c r="C170" s="143"/>
      <c r="D170" s="135"/>
      <c r="E170" s="135"/>
      <c r="F170" s="135"/>
      <c r="G170" s="135"/>
      <c r="H170" s="135"/>
      <c r="I170" s="135"/>
      <c r="J170" s="135"/>
      <c r="K170" s="135"/>
      <c r="L170" s="135"/>
      <c r="M170" s="135"/>
      <c r="N170" s="135"/>
      <c r="O170" s="135"/>
      <c r="P170" s="135"/>
      <c r="Q170" s="135"/>
      <c r="R170" s="135"/>
      <c r="S170" s="158"/>
      <c r="T170" s="135"/>
      <c r="U170" s="135"/>
      <c r="V170" s="135"/>
      <c r="W170" s="135"/>
      <c r="X170" s="135"/>
      <c r="Y170" s="135"/>
      <c r="Z170" s="135"/>
      <c r="AA170" s="135"/>
      <c r="AB170" s="135"/>
      <c r="AC170" s="135"/>
      <c r="AD170" s="135"/>
      <c r="AE170" s="135"/>
      <c r="AF170" s="135"/>
      <c r="AG170" s="135"/>
      <c r="AH170" s="135"/>
      <c r="AI170" s="135"/>
      <c r="AJ170" s="143"/>
    </row>
    <row r="171" spans="1:47" s="48" customFormat="1" ht="30" customHeight="1">
      <c r="A171" s="217"/>
      <c r="B171" s="204"/>
      <c r="D171" s="1"/>
      <c r="E171" s="1"/>
      <c r="F171" s="1"/>
      <c r="G171" s="1"/>
      <c r="H171" s="1"/>
      <c r="I171" s="1"/>
      <c r="J171" s="1"/>
      <c r="K171" s="1"/>
      <c r="L171" s="1"/>
      <c r="M171" s="1"/>
      <c r="N171" s="1"/>
      <c r="O171" s="1"/>
      <c r="P171" s="1"/>
      <c r="Q171" s="1"/>
      <c r="R171" s="1"/>
      <c r="S171" s="1" t="s">
        <v>102</v>
      </c>
      <c r="T171" s="1"/>
      <c r="U171" s="1"/>
      <c r="V171" s="1"/>
      <c r="W171" s="1"/>
      <c r="X171" s="1"/>
      <c r="Y171" s="1"/>
      <c r="Z171" s="1"/>
      <c r="AA171" s="1"/>
      <c r="AB171" s="1"/>
      <c r="AC171" s="1"/>
      <c r="AD171" s="1"/>
      <c r="AE171" s="1"/>
      <c r="AF171" s="1"/>
      <c r="AG171" s="1"/>
      <c r="AH171" s="1"/>
      <c r="AI171" s="36"/>
      <c r="AJ171" s="148"/>
      <c r="AK171" s="9"/>
      <c r="AL171" s="9" t="s">
        <v>502</v>
      </c>
      <c r="AM171" s="9"/>
      <c r="AN171" s="9"/>
      <c r="AO171" s="9"/>
      <c r="AP171" s="9"/>
      <c r="AQ171" s="9"/>
      <c r="AR171" s="9"/>
      <c r="AS171" s="9"/>
      <c r="AT171" s="9"/>
      <c r="AU171" s="9"/>
    </row>
    <row r="172" spans="1:47" s="48" customFormat="1" ht="30" customHeight="1">
      <c r="A172" s="218"/>
      <c r="B172" s="204"/>
      <c r="C172" s="13" t="s">
        <v>134</v>
      </c>
      <c r="AH172" s="9"/>
      <c r="AI172" s="36"/>
      <c r="AJ172" s="148"/>
      <c r="AK172" s="9"/>
      <c r="AL172" s="9"/>
      <c r="AM172" s="9"/>
      <c r="AN172" s="9"/>
      <c r="AO172" s="9"/>
      <c r="AP172" s="9"/>
      <c r="AQ172" s="9"/>
      <c r="AR172" s="9"/>
      <c r="AS172" s="9"/>
      <c r="AT172" s="9"/>
      <c r="AU172" s="9"/>
    </row>
    <row r="173" spans="2:36" ht="15" customHeight="1">
      <c r="B173" s="13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60"/>
      <c r="AJ173" s="143"/>
    </row>
    <row r="174" spans="2:36" ht="15" customHeight="1">
      <c r="B174" s="137"/>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61"/>
      <c r="AJ174" s="143"/>
    </row>
    <row r="175" spans="1:47" s="20" customFormat="1" ht="30" customHeight="1">
      <c r="A175" s="179"/>
      <c r="B175" s="139"/>
      <c r="C175" s="20" t="s">
        <v>138</v>
      </c>
      <c r="AH175" s="36"/>
      <c r="AI175" s="36"/>
      <c r="AJ175" s="144"/>
      <c r="AK175" s="36"/>
      <c r="AL175" s="36"/>
      <c r="AM175" s="36"/>
      <c r="AN175" s="36"/>
      <c r="AO175" s="36"/>
      <c r="AP175" s="36"/>
      <c r="AQ175" s="36"/>
      <c r="AR175" s="36"/>
      <c r="AS175" s="36"/>
      <c r="AT175" s="36"/>
      <c r="AU175" s="36"/>
    </row>
    <row r="176" spans="1:47" s="20" customFormat="1" ht="30" customHeight="1">
      <c r="A176" s="179"/>
      <c r="B176" s="139"/>
      <c r="D176" s="20" t="s">
        <v>375</v>
      </c>
      <c r="J176" s="537">
        <f>IF($D$3="□",IF('確認申請書'!H207="","",'確認申請書'!H207),IF('計画変更'!AV207="","",'計画変更'!AV207))</f>
        <v>0</v>
      </c>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36"/>
      <c r="AJ176" s="144"/>
      <c r="AK176" s="36"/>
      <c r="AL176" s="36"/>
      <c r="AM176" s="36"/>
      <c r="AN176" s="36"/>
      <c r="AO176" s="36"/>
      <c r="AP176" s="36"/>
      <c r="AQ176" s="36"/>
      <c r="AR176" s="36"/>
      <c r="AS176" s="36"/>
      <c r="AT176" s="36"/>
      <c r="AU176" s="36"/>
    </row>
    <row r="177" spans="1:47" s="20" customFormat="1" ht="30" customHeight="1">
      <c r="A177" s="179"/>
      <c r="B177" s="139"/>
      <c r="D177" s="20" t="s">
        <v>376</v>
      </c>
      <c r="J177" s="541">
        <f>IF($D$3="□",IF('確認申請書'!H210="","",'確認申請書'!H210),IF('計画変更'!I210="","",'計画変更'!I210))</f>
      </c>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36"/>
      <c r="AJ177" s="144"/>
      <c r="AK177" s="36"/>
      <c r="AL177" s="36"/>
      <c r="AM177" s="36"/>
      <c r="AN177" s="36"/>
      <c r="AO177" s="36"/>
      <c r="AP177" s="36"/>
      <c r="AQ177" s="36"/>
      <c r="AR177" s="36"/>
      <c r="AS177" s="36"/>
      <c r="AT177" s="36"/>
      <c r="AU177" s="36"/>
    </row>
    <row r="178" spans="2:36" ht="15" customHeight="1">
      <c r="B178" s="13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60"/>
      <c r="AJ178" s="143"/>
    </row>
    <row r="179" spans="2:36" ht="15" customHeight="1">
      <c r="B179" s="137"/>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61"/>
      <c r="AJ179" s="143"/>
    </row>
    <row r="180" spans="1:47" s="48" customFormat="1" ht="30" customHeight="1">
      <c r="A180" s="180"/>
      <c r="B180" s="147"/>
      <c r="C180" s="48" t="s">
        <v>139</v>
      </c>
      <c r="AH180" s="9"/>
      <c r="AI180" s="36"/>
      <c r="AJ180" s="148"/>
      <c r="AK180" s="9"/>
      <c r="AL180" s="9"/>
      <c r="AM180" s="9"/>
      <c r="AN180" s="9"/>
      <c r="AO180" s="9"/>
      <c r="AP180" s="9"/>
      <c r="AQ180" s="9"/>
      <c r="AR180" s="9"/>
      <c r="AS180" s="9"/>
      <c r="AT180" s="9"/>
      <c r="AU180" s="9"/>
    </row>
    <row r="181" spans="1:47" s="48" customFormat="1" ht="30" customHeight="1">
      <c r="A181" s="180"/>
      <c r="B181" s="147"/>
      <c r="D181" s="48" t="s">
        <v>377</v>
      </c>
      <c r="Z181" s="48" t="s">
        <v>143</v>
      </c>
      <c r="AA181" s="538">
        <f>IF($D$3="□",IF('確認申請書'!Z415="","",'確認申請書'!Z415),IF('計画変更'!BE416="","",'計画変更'!BE416))</f>
      </c>
      <c r="AB181" s="538"/>
      <c r="AC181" s="538"/>
      <c r="AD181" s="538"/>
      <c r="AE181" s="538"/>
      <c r="AF181" s="538"/>
      <c r="AG181" s="48" t="s">
        <v>113</v>
      </c>
      <c r="AH181" s="9"/>
      <c r="AI181" s="36"/>
      <c r="AJ181" s="148"/>
      <c r="AK181" s="9"/>
      <c r="AL181" s="9"/>
      <c r="AM181" s="9"/>
      <c r="AN181" s="9"/>
      <c r="AO181" s="9"/>
      <c r="AP181" s="9"/>
      <c r="AQ181" s="9"/>
      <c r="AR181" s="9"/>
      <c r="AS181" s="9"/>
      <c r="AT181" s="9"/>
      <c r="AU181" s="9"/>
    </row>
    <row r="182" spans="1:47" s="48" customFormat="1" ht="30" customHeight="1">
      <c r="A182" s="180"/>
      <c r="B182" s="147"/>
      <c r="D182" s="48" t="s">
        <v>378</v>
      </c>
      <c r="K182" s="48" t="str">
        <f>IF($D$3="□",'確認申請書'!D253,'計画変更'!AR253)</f>
        <v>□</v>
      </c>
      <c r="L182" s="48" t="s">
        <v>50</v>
      </c>
      <c r="O182" s="48" t="str">
        <f>IF($D$3="□",'確認申請書'!G253,'計画変更'!AU253)</f>
        <v>□</v>
      </c>
      <c r="P182" s="48" t="s">
        <v>51</v>
      </c>
      <c r="S182" s="48" t="str">
        <f>IF($D$3="□",'確認申請書'!J253,'計画変更'!AX253)</f>
        <v>□</v>
      </c>
      <c r="T182" s="48" t="s">
        <v>52</v>
      </c>
      <c r="W182" s="48" t="str">
        <f>IF($D$3="□",'確認申請書'!M253,'計画変更'!BA253)</f>
        <v>□</v>
      </c>
      <c r="X182" s="48" t="s">
        <v>218</v>
      </c>
      <c r="AH182" s="9"/>
      <c r="AI182" s="36"/>
      <c r="AJ182" s="148"/>
      <c r="AK182" s="9"/>
      <c r="AL182" s="9"/>
      <c r="AM182" s="9"/>
      <c r="AN182" s="9"/>
      <c r="AO182" s="9"/>
      <c r="AP182" s="9"/>
      <c r="AQ182" s="9"/>
      <c r="AR182" s="9"/>
      <c r="AS182" s="9"/>
      <c r="AT182" s="9"/>
      <c r="AU182" s="9"/>
    </row>
    <row r="183" spans="1:47" s="48" customFormat="1" ht="30" customHeight="1">
      <c r="A183" s="180"/>
      <c r="B183" s="147"/>
      <c r="K183" s="48" t="str">
        <f>IF($D$3="□",'確認申請書'!U253,'計画変更'!BI253)</f>
        <v>□</v>
      </c>
      <c r="L183" s="48" t="s">
        <v>55</v>
      </c>
      <c r="S183" s="48" t="str">
        <f>IF($D$3="□",'確認申請書'!AA253,'計画変更'!BO253)</f>
        <v>□</v>
      </c>
      <c r="T183" s="48" t="s">
        <v>56</v>
      </c>
      <c r="AA183" s="48" t="s">
        <v>379</v>
      </c>
      <c r="AB183" s="48" t="s">
        <v>142</v>
      </c>
      <c r="AH183" s="9"/>
      <c r="AI183" s="36"/>
      <c r="AJ183" s="148"/>
      <c r="AK183" s="9"/>
      <c r="AL183" s="9"/>
      <c r="AM183" s="9"/>
      <c r="AN183" s="9"/>
      <c r="AO183" s="9"/>
      <c r="AP183" s="9"/>
      <c r="AQ183" s="9"/>
      <c r="AR183" s="9"/>
      <c r="AS183" s="9"/>
      <c r="AT183" s="9"/>
      <c r="AU183" s="9"/>
    </row>
    <row r="184" spans="1:47" s="48" customFormat="1" ht="30" customHeight="1">
      <c r="A184" s="180"/>
      <c r="B184" s="147"/>
      <c r="C184" s="20"/>
      <c r="D184" s="65" t="s">
        <v>144</v>
      </c>
      <c r="E184" s="20"/>
      <c r="F184" s="20"/>
      <c r="Y184" s="304"/>
      <c r="Z184" s="304"/>
      <c r="AA184" s="304"/>
      <c r="AB184" s="304"/>
      <c r="AC184" s="304"/>
      <c r="AD184" s="304"/>
      <c r="AE184" s="304"/>
      <c r="AF184" s="304"/>
      <c r="AG184" s="304"/>
      <c r="AH184" s="304"/>
      <c r="AI184" s="36"/>
      <c r="AJ184" s="148"/>
      <c r="AK184" s="9"/>
      <c r="AL184" s="9"/>
      <c r="AM184" s="9"/>
      <c r="AN184" s="9"/>
      <c r="AO184" s="9"/>
      <c r="AP184" s="9"/>
      <c r="AQ184" s="9"/>
      <c r="AR184" s="9"/>
      <c r="AS184" s="9"/>
      <c r="AT184" s="9"/>
      <c r="AU184" s="9"/>
    </row>
    <row r="185" spans="2:36" ht="15" customHeight="1">
      <c r="B185" s="13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60"/>
      <c r="AJ185" s="143"/>
    </row>
    <row r="186" spans="2:36" ht="15" customHeight="1">
      <c r="B186" s="137"/>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61"/>
      <c r="AJ186" s="143"/>
    </row>
    <row r="187" spans="1:47" s="48" customFormat="1" ht="30" customHeight="1">
      <c r="A187" s="180"/>
      <c r="B187" s="147"/>
      <c r="C187" s="48" t="s">
        <v>380</v>
      </c>
      <c r="N187" s="48" t="s">
        <v>143</v>
      </c>
      <c r="O187" s="489" t="s">
        <v>350</v>
      </c>
      <c r="P187" s="489"/>
      <c r="Q187" s="540">
        <f>IF(O53="","",O53)</f>
      </c>
      <c r="R187" s="540"/>
      <c r="S187" s="8" t="s">
        <v>351</v>
      </c>
      <c r="T187" s="542">
        <f>IF(R53="","",R53)</f>
      </c>
      <c r="U187" s="542"/>
      <c r="V187" s="542"/>
      <c r="W187" s="542"/>
      <c r="X187" s="48" t="s">
        <v>113</v>
      </c>
      <c r="AH187" s="9"/>
      <c r="AI187" s="36"/>
      <c r="AJ187" s="148"/>
      <c r="AK187" s="9"/>
      <c r="AL187" s="9"/>
      <c r="AM187" s="9"/>
      <c r="AN187" s="9"/>
      <c r="AO187" s="9"/>
      <c r="AP187" s="9"/>
      <c r="AQ187" s="9"/>
      <c r="AR187" s="9"/>
      <c r="AS187" s="9"/>
      <c r="AT187" s="9"/>
      <c r="AU187" s="9"/>
    </row>
    <row r="188" spans="2:36" ht="15" customHeight="1">
      <c r="B188" s="13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60"/>
      <c r="AJ188" s="143"/>
    </row>
    <row r="189" spans="2:36" ht="15" customHeight="1">
      <c r="B189" s="137"/>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61"/>
      <c r="AJ189" s="143"/>
    </row>
    <row r="190" spans="1:47" s="48" customFormat="1" ht="30" customHeight="1">
      <c r="A190" s="180"/>
      <c r="B190" s="147"/>
      <c r="C190" s="20" t="s">
        <v>381</v>
      </c>
      <c r="M190" s="522" t="s">
        <v>710</v>
      </c>
      <c r="N190" s="522"/>
      <c r="O190" s="522"/>
      <c r="P190" s="524">
        <f>N55</f>
        <v>0</v>
      </c>
      <c r="Q190" s="524"/>
      <c r="R190" s="48" t="s">
        <v>110</v>
      </c>
      <c r="S190" s="524">
        <f>Q55</f>
        <v>0</v>
      </c>
      <c r="T190" s="524"/>
      <c r="U190" s="48" t="s">
        <v>111</v>
      </c>
      <c r="V190" s="524">
        <f>T55</f>
        <v>0</v>
      </c>
      <c r="W190" s="524"/>
      <c r="X190" s="48" t="s">
        <v>112</v>
      </c>
      <c r="AH190" s="9"/>
      <c r="AI190" s="36"/>
      <c r="AJ190" s="148"/>
      <c r="AK190" s="9"/>
      <c r="AL190" s="9"/>
      <c r="AM190" s="9"/>
      <c r="AN190" s="9"/>
      <c r="AO190" s="9"/>
      <c r="AP190" s="9"/>
      <c r="AQ190" s="9"/>
      <c r="AR190" s="9"/>
      <c r="AS190" s="9"/>
      <c r="AT190" s="9"/>
      <c r="AU190" s="9"/>
    </row>
    <row r="191" spans="2:36" ht="15" customHeight="1">
      <c r="B191" s="13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60"/>
      <c r="AJ191" s="143"/>
    </row>
    <row r="192" spans="2:36" ht="15" customHeight="1">
      <c r="B192" s="137"/>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61"/>
      <c r="AJ192" s="143"/>
    </row>
    <row r="193" spans="1:47" s="48" customFormat="1" ht="30" customHeight="1">
      <c r="A193" s="180"/>
      <c r="B193" s="147"/>
      <c r="C193" s="20" t="s">
        <v>140</v>
      </c>
      <c r="K193" s="306" t="s">
        <v>624</v>
      </c>
      <c r="L193" s="306"/>
      <c r="M193" s="306"/>
      <c r="N193" s="306"/>
      <c r="O193" s="306"/>
      <c r="P193" s="306"/>
      <c r="Q193" s="306"/>
      <c r="R193" s="306"/>
      <c r="S193" s="306"/>
      <c r="T193" s="306"/>
      <c r="U193" s="306"/>
      <c r="V193" s="306"/>
      <c r="W193" s="306"/>
      <c r="X193" s="306"/>
      <c r="Y193" s="306"/>
      <c r="Z193" s="306"/>
      <c r="AA193" s="306"/>
      <c r="AB193" s="402"/>
      <c r="AC193" s="402"/>
      <c r="AD193" s="402"/>
      <c r="AE193" s="402"/>
      <c r="AF193" s="402"/>
      <c r="AG193" s="402"/>
      <c r="AH193" s="402"/>
      <c r="AI193" s="36"/>
      <c r="AJ193" s="148"/>
      <c r="AK193" s="9"/>
      <c r="AL193" s="9"/>
      <c r="AM193" s="9"/>
      <c r="AN193" s="9"/>
      <c r="AO193" s="9"/>
      <c r="AP193" s="9"/>
      <c r="AQ193" s="9"/>
      <c r="AR193" s="9"/>
      <c r="AS193" s="9"/>
      <c r="AT193" s="9"/>
      <c r="AU193" s="9"/>
    </row>
    <row r="194" spans="2:36" ht="15" customHeight="1">
      <c r="B194" s="13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60"/>
      <c r="AJ194" s="143"/>
    </row>
    <row r="195" spans="2:36" ht="15" customHeight="1">
      <c r="B195" s="137"/>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61"/>
      <c r="AJ195" s="143"/>
    </row>
    <row r="196" spans="1:47" s="48" customFormat="1" ht="30" customHeight="1">
      <c r="A196" s="180"/>
      <c r="B196" s="147"/>
      <c r="C196" s="20" t="s">
        <v>141</v>
      </c>
      <c r="M196" s="522" t="s">
        <v>710</v>
      </c>
      <c r="N196" s="522"/>
      <c r="O196" s="522"/>
      <c r="P196" s="304"/>
      <c r="Q196" s="304"/>
      <c r="R196" s="48" t="s">
        <v>110</v>
      </c>
      <c r="S196" s="304"/>
      <c r="T196" s="304"/>
      <c r="U196" s="48" t="s">
        <v>111</v>
      </c>
      <c r="V196" s="304"/>
      <c r="W196" s="304"/>
      <c r="X196" s="48" t="s">
        <v>112</v>
      </c>
      <c r="AH196" s="9"/>
      <c r="AI196" s="36"/>
      <c r="AJ196" s="148"/>
      <c r="AK196" s="9"/>
      <c r="AL196" s="9"/>
      <c r="AM196" s="9"/>
      <c r="AN196" s="9"/>
      <c r="AO196" s="9"/>
      <c r="AP196" s="9"/>
      <c r="AQ196" s="9"/>
      <c r="AR196" s="9"/>
      <c r="AS196" s="9"/>
      <c r="AT196" s="9"/>
      <c r="AU196" s="9"/>
    </row>
    <row r="197" spans="2:36" ht="15" customHeight="1">
      <c r="B197" s="13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60"/>
      <c r="AJ197" s="143"/>
    </row>
    <row r="198" spans="2:36" ht="15" customHeight="1">
      <c r="B198" s="137"/>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61"/>
      <c r="AJ198" s="143"/>
    </row>
    <row r="199" spans="1:47" s="48" customFormat="1" ht="30" customHeight="1">
      <c r="A199" s="180"/>
      <c r="B199" s="147"/>
      <c r="C199" s="20" t="s">
        <v>479</v>
      </c>
      <c r="O199" s="10" t="s">
        <v>710</v>
      </c>
      <c r="P199" s="304"/>
      <c r="Q199" s="304"/>
      <c r="R199" s="48" t="s">
        <v>110</v>
      </c>
      <c r="S199" s="304"/>
      <c r="T199" s="304"/>
      <c r="U199" s="48" t="s">
        <v>111</v>
      </c>
      <c r="V199" s="304"/>
      <c r="W199" s="304"/>
      <c r="X199" s="48" t="s">
        <v>112</v>
      </c>
      <c r="AH199" s="9"/>
      <c r="AI199" s="36"/>
      <c r="AJ199" s="148"/>
      <c r="AK199" s="9"/>
      <c r="AL199" s="9"/>
      <c r="AM199" s="9"/>
      <c r="AN199" s="9"/>
      <c r="AO199" s="9"/>
      <c r="AP199" s="9"/>
      <c r="AQ199" s="9"/>
      <c r="AR199" s="9"/>
      <c r="AS199" s="9"/>
      <c r="AT199" s="9"/>
      <c r="AU199" s="9"/>
    </row>
    <row r="200" spans="2:36" ht="15" customHeight="1">
      <c r="B200" s="13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60"/>
      <c r="AJ200" s="143"/>
    </row>
    <row r="201" spans="2:36" ht="15" customHeight="1">
      <c r="B201" s="137"/>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61"/>
      <c r="AJ201" s="143"/>
    </row>
    <row r="202" spans="1:47" s="48" customFormat="1" ht="30" customHeight="1">
      <c r="A202" s="180"/>
      <c r="B202" s="147"/>
      <c r="C202" s="48" t="s">
        <v>235</v>
      </c>
      <c r="AH202" s="9"/>
      <c r="AI202" s="36"/>
      <c r="AJ202" s="148"/>
      <c r="AK202" s="9"/>
      <c r="AL202" s="9"/>
      <c r="AM202" s="9"/>
      <c r="AN202" s="9"/>
      <c r="AO202" s="9"/>
      <c r="AP202" s="9"/>
      <c r="AQ202" s="9"/>
      <c r="AR202" s="9"/>
      <c r="AS202" s="9"/>
      <c r="AT202" s="9"/>
      <c r="AU202" s="9"/>
    </row>
    <row r="203" spans="1:47" s="48" customFormat="1" ht="30" customHeight="1">
      <c r="A203" s="180"/>
      <c r="B203" s="147"/>
      <c r="D203" s="13" t="s">
        <v>382</v>
      </c>
      <c r="E203" s="13"/>
      <c r="N203" s="71"/>
      <c r="O203" s="71"/>
      <c r="P203" s="539"/>
      <c r="Q203" s="539"/>
      <c r="R203" s="539"/>
      <c r="S203" s="539"/>
      <c r="T203" s="539"/>
      <c r="U203" s="539"/>
      <c r="V203" s="539"/>
      <c r="W203" s="539"/>
      <c r="X203" s="539"/>
      <c r="Y203" s="539"/>
      <c r="Z203" s="539"/>
      <c r="AA203" s="539"/>
      <c r="AB203" s="539"/>
      <c r="AC203" s="539"/>
      <c r="AD203" s="539"/>
      <c r="AE203" s="539"/>
      <c r="AF203" s="539"/>
      <c r="AG203" s="539"/>
      <c r="AH203" s="539"/>
      <c r="AI203" s="36"/>
      <c r="AJ203" s="148"/>
      <c r="AK203" s="9"/>
      <c r="AL203" s="9"/>
      <c r="AM203" s="9"/>
      <c r="AN203" s="9"/>
      <c r="AO203" s="9"/>
      <c r="AP203" s="9"/>
      <c r="AQ203" s="9"/>
      <c r="AR203" s="9"/>
      <c r="AS203" s="9"/>
      <c r="AT203" s="9"/>
      <c r="AU203" s="9"/>
    </row>
    <row r="204" spans="1:47" s="48" customFormat="1" ht="30" customHeight="1">
      <c r="A204" s="180"/>
      <c r="B204" s="147"/>
      <c r="D204" s="13" t="s">
        <v>952</v>
      </c>
      <c r="E204" s="13"/>
      <c r="N204" s="71"/>
      <c r="O204" s="71"/>
      <c r="P204" s="41"/>
      <c r="Q204" s="522" t="s">
        <v>953</v>
      </c>
      <c r="R204" s="522"/>
      <c r="S204" s="304"/>
      <c r="T204" s="304"/>
      <c r="U204" s="48" t="s">
        <v>110</v>
      </c>
      <c r="V204" s="304"/>
      <c r="W204" s="304"/>
      <c r="X204" s="48" t="s">
        <v>111</v>
      </c>
      <c r="Y204" s="304"/>
      <c r="Z204" s="304"/>
      <c r="AA204" s="48" t="s">
        <v>112</v>
      </c>
      <c r="AH204" s="9"/>
      <c r="AI204" s="36"/>
      <c r="AJ204" s="148"/>
      <c r="AK204" s="9"/>
      <c r="AL204" s="9"/>
      <c r="AM204" s="9"/>
      <c r="AN204" s="9"/>
      <c r="AO204" s="9"/>
      <c r="AP204" s="9"/>
      <c r="AQ204" s="9"/>
      <c r="AR204" s="9"/>
      <c r="AS204" s="9"/>
      <c r="AT204" s="9"/>
      <c r="AU204" s="9"/>
    </row>
    <row r="205" spans="1:47" s="48" customFormat="1" ht="30" customHeight="1">
      <c r="A205" s="180"/>
      <c r="B205" s="147"/>
      <c r="D205" s="13" t="s">
        <v>171</v>
      </c>
      <c r="E205" s="13"/>
      <c r="N205" s="71"/>
      <c r="O205" s="71"/>
      <c r="P205" s="71"/>
      <c r="Q205" s="536">
        <f>IF($D$3="□",IF('確認申請書'!O264="","",'確認申請書'!O264),IF('計画変更'!BC264="","",'計画変更'!BC264))</f>
      </c>
      <c r="R205" s="536"/>
      <c r="S205" s="536"/>
      <c r="T205" s="536"/>
      <c r="U205" s="48" t="s">
        <v>383</v>
      </c>
      <c r="AH205" s="9"/>
      <c r="AI205" s="36"/>
      <c r="AJ205" s="148"/>
      <c r="AK205" s="9"/>
      <c r="AL205" s="9"/>
      <c r="AM205" s="9"/>
      <c r="AN205" s="9"/>
      <c r="AO205" s="9"/>
      <c r="AP205" s="9"/>
      <c r="AQ205" s="9"/>
      <c r="AR205" s="9"/>
      <c r="AS205" s="9"/>
      <c r="AT205" s="9"/>
      <c r="AU205" s="9"/>
    </row>
    <row r="206" spans="2:36" ht="15" customHeight="1">
      <c r="B206" s="13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60"/>
      <c r="AJ206" s="143"/>
    </row>
    <row r="207" spans="2:36" ht="15" customHeight="1">
      <c r="B207" s="137"/>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61"/>
      <c r="AJ207" s="143"/>
    </row>
    <row r="208" spans="1:47" s="13" customFormat="1" ht="30" customHeight="1">
      <c r="A208" s="32"/>
      <c r="B208" s="134"/>
      <c r="C208" s="20" t="s">
        <v>172</v>
      </c>
      <c r="D208" s="20"/>
      <c r="E208" s="20"/>
      <c r="O208" s="34" t="s">
        <v>358</v>
      </c>
      <c r="P208" s="72" t="s">
        <v>384</v>
      </c>
      <c r="Q208" s="268"/>
      <c r="R208" s="268"/>
      <c r="S208" s="268"/>
      <c r="T208" s="268"/>
      <c r="U208" s="268"/>
      <c r="V208" s="268"/>
      <c r="W208" s="72" t="s">
        <v>145</v>
      </c>
      <c r="X208" s="13" t="s">
        <v>334</v>
      </c>
      <c r="Y208" s="34" t="s">
        <v>256</v>
      </c>
      <c r="Z208" s="72" t="s">
        <v>349</v>
      </c>
      <c r="AA208" s="268"/>
      <c r="AB208" s="268"/>
      <c r="AC208" s="268"/>
      <c r="AD208" s="268"/>
      <c r="AE208" s="268"/>
      <c r="AF208" s="268"/>
      <c r="AG208" s="72" t="s">
        <v>145</v>
      </c>
      <c r="AH208" s="7" t="s">
        <v>334</v>
      </c>
      <c r="AI208" s="7"/>
      <c r="AJ208" s="135"/>
      <c r="AK208" s="7"/>
      <c r="AL208" s="7"/>
      <c r="AM208" s="7"/>
      <c r="AN208" s="7"/>
      <c r="AO208" s="7"/>
      <c r="AP208" s="7"/>
      <c r="AQ208" s="7"/>
      <c r="AR208" s="7"/>
      <c r="AS208" s="7"/>
      <c r="AT208" s="7"/>
      <c r="AU208" s="7"/>
    </row>
    <row r="209" spans="1:47" s="13" customFormat="1" ht="30" customHeight="1">
      <c r="A209" s="32"/>
      <c r="B209" s="134"/>
      <c r="C209" s="20"/>
      <c r="D209" s="13" t="s">
        <v>385</v>
      </c>
      <c r="O209" s="34" t="s">
        <v>256</v>
      </c>
      <c r="P209" s="267"/>
      <c r="Q209" s="267"/>
      <c r="R209" s="267"/>
      <c r="S209" s="267"/>
      <c r="T209" s="267"/>
      <c r="U209" s="267"/>
      <c r="V209" s="267"/>
      <c r="W209" s="267"/>
      <c r="X209" s="13" t="s">
        <v>334</v>
      </c>
      <c r="Y209" s="34" t="s">
        <v>256</v>
      </c>
      <c r="Z209" s="267"/>
      <c r="AA209" s="267"/>
      <c r="AB209" s="267"/>
      <c r="AC209" s="267"/>
      <c r="AD209" s="267"/>
      <c r="AE209" s="267"/>
      <c r="AF209" s="267"/>
      <c r="AG209" s="267"/>
      <c r="AH209" s="7" t="s">
        <v>334</v>
      </c>
      <c r="AI209" s="7"/>
      <c r="AJ209" s="135"/>
      <c r="AK209" s="7"/>
      <c r="AL209" s="7"/>
      <c r="AM209" s="7"/>
      <c r="AN209" s="7"/>
      <c r="AO209" s="7"/>
      <c r="AP209" s="7"/>
      <c r="AQ209" s="7"/>
      <c r="AR209" s="7"/>
      <c r="AS209" s="7"/>
      <c r="AT209" s="7"/>
      <c r="AU209" s="7"/>
    </row>
    <row r="210" spans="1:47" s="13" customFormat="1" ht="30" customHeight="1">
      <c r="A210" s="32"/>
      <c r="B210" s="134"/>
      <c r="C210" s="20"/>
      <c r="D210" s="13" t="s">
        <v>386</v>
      </c>
      <c r="O210" s="34" t="s">
        <v>256</v>
      </c>
      <c r="P210" s="267"/>
      <c r="Q210" s="267"/>
      <c r="R210" s="267"/>
      <c r="S210" s="267"/>
      <c r="T210" s="267"/>
      <c r="U210" s="267"/>
      <c r="V210" s="267"/>
      <c r="W210" s="267"/>
      <c r="X210" s="13" t="s">
        <v>334</v>
      </c>
      <c r="Y210" s="34" t="s">
        <v>256</v>
      </c>
      <c r="Z210" s="267"/>
      <c r="AA210" s="267"/>
      <c r="AB210" s="267"/>
      <c r="AC210" s="267"/>
      <c r="AD210" s="267"/>
      <c r="AE210" s="267"/>
      <c r="AF210" s="267"/>
      <c r="AG210" s="267"/>
      <c r="AH210" s="7" t="s">
        <v>334</v>
      </c>
      <c r="AI210" s="7"/>
      <c r="AJ210" s="135"/>
      <c r="AK210" s="7"/>
      <c r="AL210" s="7"/>
      <c r="AM210" s="7"/>
      <c r="AN210" s="7"/>
      <c r="AO210" s="7"/>
      <c r="AP210" s="7"/>
      <c r="AQ210" s="7"/>
      <c r="AR210" s="7"/>
      <c r="AS210" s="7"/>
      <c r="AT210" s="7"/>
      <c r="AU210" s="7"/>
    </row>
    <row r="211" spans="1:47" s="13" customFormat="1" ht="30" customHeight="1">
      <c r="A211" s="32"/>
      <c r="B211" s="134"/>
      <c r="C211" s="20"/>
      <c r="D211" s="13" t="s">
        <v>387</v>
      </c>
      <c r="O211" s="34" t="s">
        <v>256</v>
      </c>
      <c r="P211" s="267"/>
      <c r="Q211" s="267"/>
      <c r="R211" s="267"/>
      <c r="S211" s="267"/>
      <c r="T211" s="267"/>
      <c r="U211" s="267"/>
      <c r="V211" s="267"/>
      <c r="W211" s="267"/>
      <c r="X211" s="13" t="s">
        <v>334</v>
      </c>
      <c r="Y211" s="34" t="s">
        <v>256</v>
      </c>
      <c r="Z211" s="267"/>
      <c r="AA211" s="267"/>
      <c r="AB211" s="267"/>
      <c r="AC211" s="267"/>
      <c r="AD211" s="267"/>
      <c r="AE211" s="267"/>
      <c r="AF211" s="267"/>
      <c r="AG211" s="267"/>
      <c r="AH211" s="7" t="s">
        <v>334</v>
      </c>
      <c r="AI211" s="7"/>
      <c r="AJ211" s="135"/>
      <c r="AK211" s="7"/>
      <c r="AL211" s="7"/>
      <c r="AM211" s="7"/>
      <c r="AN211" s="7"/>
      <c r="AO211" s="7"/>
      <c r="AP211" s="7"/>
      <c r="AQ211" s="7"/>
      <c r="AR211" s="7"/>
      <c r="AS211" s="7"/>
      <c r="AT211" s="7"/>
      <c r="AU211" s="7"/>
    </row>
    <row r="212" spans="1:47" s="13" customFormat="1" ht="30" customHeight="1">
      <c r="A212" s="32"/>
      <c r="B212" s="134"/>
      <c r="C212" s="20"/>
      <c r="D212" s="13" t="s">
        <v>388</v>
      </c>
      <c r="O212" s="34" t="s">
        <v>256</v>
      </c>
      <c r="P212" s="561" t="s">
        <v>710</v>
      </c>
      <c r="Q212" s="561"/>
      <c r="R212" s="185"/>
      <c r="S212" s="72" t="s">
        <v>110</v>
      </c>
      <c r="T212" s="185"/>
      <c r="U212" s="72" t="s">
        <v>111</v>
      </c>
      <c r="V212" s="185"/>
      <c r="W212" s="72" t="s">
        <v>112</v>
      </c>
      <c r="X212" s="13" t="s">
        <v>151</v>
      </c>
      <c r="Y212" s="34" t="s">
        <v>150</v>
      </c>
      <c r="Z212" s="561" t="s">
        <v>710</v>
      </c>
      <c r="AA212" s="561"/>
      <c r="AB212" s="185"/>
      <c r="AC212" s="72" t="s">
        <v>110</v>
      </c>
      <c r="AD212" s="185"/>
      <c r="AE212" s="72" t="s">
        <v>111</v>
      </c>
      <c r="AF212" s="185"/>
      <c r="AG212" s="72" t="s">
        <v>112</v>
      </c>
      <c r="AH212" s="7" t="s">
        <v>151</v>
      </c>
      <c r="AI212" s="7"/>
      <c r="AJ212" s="135"/>
      <c r="AK212" s="7"/>
      <c r="AL212" s="7"/>
      <c r="AM212" s="7"/>
      <c r="AN212" s="7"/>
      <c r="AO212" s="7"/>
      <c r="AP212" s="7"/>
      <c r="AQ212" s="7"/>
      <c r="AR212" s="7"/>
      <c r="AS212" s="7"/>
      <c r="AT212" s="7"/>
      <c r="AU212" s="7"/>
    </row>
    <row r="213" spans="2:36" ht="15" customHeight="1">
      <c r="B213" s="13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60"/>
      <c r="AJ213" s="143"/>
    </row>
    <row r="214" spans="2:36" ht="15" customHeight="1">
      <c r="B214" s="137"/>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61"/>
      <c r="AJ214" s="143"/>
    </row>
    <row r="215" spans="1:47" s="13" customFormat="1" ht="30" customHeight="1">
      <c r="A215" s="32"/>
      <c r="B215" s="134"/>
      <c r="C215" s="20" t="s">
        <v>173</v>
      </c>
      <c r="D215" s="20"/>
      <c r="E215" s="20"/>
      <c r="O215" s="34" t="s">
        <v>358</v>
      </c>
      <c r="P215" s="72" t="s">
        <v>384</v>
      </c>
      <c r="Q215" s="268"/>
      <c r="R215" s="268"/>
      <c r="S215" s="268"/>
      <c r="T215" s="268"/>
      <c r="U215" s="268"/>
      <c r="V215" s="268"/>
      <c r="W215" s="72" t="s">
        <v>145</v>
      </c>
      <c r="X215" s="13" t="s">
        <v>334</v>
      </c>
      <c r="Y215" s="34" t="s">
        <v>256</v>
      </c>
      <c r="Z215" s="72" t="s">
        <v>349</v>
      </c>
      <c r="AA215" s="268"/>
      <c r="AB215" s="268"/>
      <c r="AC215" s="268"/>
      <c r="AD215" s="268"/>
      <c r="AE215" s="268"/>
      <c r="AF215" s="268"/>
      <c r="AG215" s="72" t="s">
        <v>145</v>
      </c>
      <c r="AH215" s="7" t="s">
        <v>334</v>
      </c>
      <c r="AI215" s="7"/>
      <c r="AJ215" s="135"/>
      <c r="AK215" s="7"/>
      <c r="AL215" s="7"/>
      <c r="AM215" s="7"/>
      <c r="AN215" s="7"/>
      <c r="AO215" s="7"/>
      <c r="AP215" s="7"/>
      <c r="AQ215" s="7"/>
      <c r="AR215" s="7"/>
      <c r="AS215" s="7"/>
      <c r="AT215" s="7"/>
      <c r="AU215" s="7"/>
    </row>
    <row r="216" spans="1:47" s="13" customFormat="1" ht="30" customHeight="1">
      <c r="A216" s="32"/>
      <c r="B216" s="134"/>
      <c r="C216" s="20"/>
      <c r="D216" s="13" t="s">
        <v>385</v>
      </c>
      <c r="O216" s="34" t="s">
        <v>256</v>
      </c>
      <c r="P216" s="267"/>
      <c r="Q216" s="267"/>
      <c r="R216" s="267"/>
      <c r="S216" s="267"/>
      <c r="T216" s="267"/>
      <c r="U216" s="267"/>
      <c r="V216" s="267"/>
      <c r="W216" s="267"/>
      <c r="X216" s="13" t="s">
        <v>334</v>
      </c>
      <c r="Y216" s="34" t="s">
        <v>256</v>
      </c>
      <c r="Z216" s="267"/>
      <c r="AA216" s="267"/>
      <c r="AB216" s="267"/>
      <c r="AC216" s="267"/>
      <c r="AD216" s="267"/>
      <c r="AE216" s="267"/>
      <c r="AF216" s="267"/>
      <c r="AG216" s="267"/>
      <c r="AH216" s="7" t="s">
        <v>334</v>
      </c>
      <c r="AI216" s="7"/>
      <c r="AJ216" s="135"/>
      <c r="AK216" s="7"/>
      <c r="AL216" s="7"/>
      <c r="AM216" s="7"/>
      <c r="AN216" s="7"/>
      <c r="AO216" s="7"/>
      <c r="AP216" s="7"/>
      <c r="AQ216" s="7"/>
      <c r="AR216" s="7"/>
      <c r="AS216" s="7"/>
      <c r="AT216" s="7"/>
      <c r="AU216" s="7"/>
    </row>
    <row r="217" spans="1:47" s="13" customFormat="1" ht="30" customHeight="1">
      <c r="A217" s="32"/>
      <c r="B217" s="134"/>
      <c r="C217" s="20"/>
      <c r="D217" s="13" t="s">
        <v>690</v>
      </c>
      <c r="O217" s="34" t="s">
        <v>291</v>
      </c>
      <c r="P217" s="561" t="s">
        <v>622</v>
      </c>
      <c r="Q217" s="561"/>
      <c r="R217" s="185"/>
      <c r="S217" s="72" t="s">
        <v>110</v>
      </c>
      <c r="T217" s="185"/>
      <c r="U217" s="72" t="s">
        <v>111</v>
      </c>
      <c r="V217" s="185"/>
      <c r="W217" s="72" t="s">
        <v>112</v>
      </c>
      <c r="X217" s="13" t="s">
        <v>151</v>
      </c>
      <c r="Y217" s="34" t="s">
        <v>150</v>
      </c>
      <c r="Z217" s="561" t="s">
        <v>622</v>
      </c>
      <c r="AA217" s="561"/>
      <c r="AB217" s="185"/>
      <c r="AC217" s="72" t="s">
        <v>110</v>
      </c>
      <c r="AD217" s="185"/>
      <c r="AE217" s="72" t="s">
        <v>111</v>
      </c>
      <c r="AF217" s="185"/>
      <c r="AG217" s="72" t="s">
        <v>112</v>
      </c>
      <c r="AH217" s="7" t="s">
        <v>151</v>
      </c>
      <c r="AI217" s="7"/>
      <c r="AJ217" s="135"/>
      <c r="AK217" s="7"/>
      <c r="AL217" s="7"/>
      <c r="AM217" s="7"/>
      <c r="AN217" s="7"/>
      <c r="AO217" s="7"/>
      <c r="AP217" s="7"/>
      <c r="AQ217" s="7"/>
      <c r="AR217" s="7"/>
      <c r="AS217" s="7"/>
      <c r="AT217" s="7"/>
      <c r="AU217" s="7"/>
    </row>
    <row r="218" spans="1:47" s="13" customFormat="1" ht="30" customHeight="1">
      <c r="A218" s="32"/>
      <c r="B218" s="134"/>
      <c r="C218" s="20"/>
      <c r="F218" s="13" t="s">
        <v>175</v>
      </c>
      <c r="O218" s="7"/>
      <c r="P218" s="3"/>
      <c r="Q218" s="3"/>
      <c r="R218" s="7"/>
      <c r="S218" s="7"/>
      <c r="T218" s="7"/>
      <c r="U218" s="7"/>
      <c r="V218" s="7"/>
      <c r="W218" s="7"/>
      <c r="X218" s="7"/>
      <c r="Y218" s="7"/>
      <c r="Z218" s="3"/>
      <c r="AA218" s="3"/>
      <c r="AB218" s="7"/>
      <c r="AC218" s="7"/>
      <c r="AD218" s="7"/>
      <c r="AE218" s="7"/>
      <c r="AF218" s="7"/>
      <c r="AG218" s="7"/>
      <c r="AH218" s="7"/>
      <c r="AI218" s="7"/>
      <c r="AJ218" s="135"/>
      <c r="AK218" s="7"/>
      <c r="AL218" s="7"/>
      <c r="AM218" s="7"/>
      <c r="AN218" s="7"/>
      <c r="AO218" s="7"/>
      <c r="AP218" s="7"/>
      <c r="AQ218" s="7"/>
      <c r="AR218" s="7"/>
      <c r="AS218" s="7"/>
      <c r="AT218" s="7"/>
      <c r="AU218" s="7"/>
    </row>
    <row r="219" spans="2:36" ht="15" customHeight="1">
      <c r="B219" s="13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60"/>
      <c r="AJ219" s="143"/>
    </row>
    <row r="220" spans="2:36" ht="15" customHeight="1">
      <c r="B220" s="137"/>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61"/>
      <c r="AJ220" s="143"/>
    </row>
    <row r="221" spans="1:47" s="13" customFormat="1" ht="30" customHeight="1">
      <c r="A221" s="32"/>
      <c r="B221" s="134"/>
      <c r="C221" s="13" t="s">
        <v>176</v>
      </c>
      <c r="AH221" s="7"/>
      <c r="AI221" s="7"/>
      <c r="AJ221" s="135"/>
      <c r="AK221" s="7"/>
      <c r="AL221" s="7"/>
      <c r="AM221" s="7"/>
      <c r="AN221" s="7"/>
      <c r="AO221" s="7"/>
      <c r="AP221" s="7"/>
      <c r="AQ221" s="7"/>
      <c r="AR221" s="7"/>
      <c r="AS221" s="7"/>
      <c r="AT221" s="7"/>
      <c r="AU221" s="7"/>
    </row>
    <row r="222" spans="1:47" s="13" customFormat="1" ht="30" customHeight="1">
      <c r="A222" s="32"/>
      <c r="B222" s="134"/>
      <c r="D222" s="20" t="s">
        <v>153</v>
      </c>
      <c r="E222" s="20"/>
      <c r="P222" s="277"/>
      <c r="Q222" s="277"/>
      <c r="R222" s="277"/>
      <c r="S222" s="277"/>
      <c r="T222" s="277"/>
      <c r="U222" s="277"/>
      <c r="V222" s="277"/>
      <c r="W222" s="277"/>
      <c r="X222" s="277"/>
      <c r="Y222" s="277"/>
      <c r="Z222" s="277"/>
      <c r="AA222" s="277"/>
      <c r="AB222" s="277"/>
      <c r="AC222" s="277"/>
      <c r="AD222" s="277"/>
      <c r="AE222" s="277"/>
      <c r="AF222" s="277"/>
      <c r="AG222" s="277"/>
      <c r="AH222" s="277"/>
      <c r="AI222" s="7"/>
      <c r="AJ222" s="135"/>
      <c r="AK222" s="7"/>
      <c r="AL222" s="7"/>
      <c r="AM222" s="7"/>
      <c r="AN222" s="7"/>
      <c r="AO222" s="7"/>
      <c r="AP222" s="7"/>
      <c r="AQ222" s="7"/>
      <c r="AR222" s="7"/>
      <c r="AS222" s="7"/>
      <c r="AT222" s="7"/>
      <c r="AU222" s="7"/>
    </row>
    <row r="223" spans="1:47" s="13" customFormat="1" ht="30" customHeight="1">
      <c r="A223" s="32"/>
      <c r="B223" s="134"/>
      <c r="D223" s="13" t="s">
        <v>154</v>
      </c>
      <c r="E223" s="20"/>
      <c r="F223" s="20"/>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c r="AH223" s="277"/>
      <c r="AI223" s="7"/>
      <c r="AJ223" s="135"/>
      <c r="AK223" s="7"/>
      <c r="AL223" s="7"/>
      <c r="AM223" s="7"/>
      <c r="AN223" s="7"/>
      <c r="AO223" s="7"/>
      <c r="AP223" s="7"/>
      <c r="AQ223" s="7"/>
      <c r="AR223" s="7"/>
      <c r="AS223" s="7"/>
      <c r="AT223" s="7"/>
      <c r="AU223" s="7"/>
    </row>
    <row r="224" spans="1:47" s="13" customFormat="1" ht="30" customHeight="1">
      <c r="A224" s="32"/>
      <c r="B224" s="134"/>
      <c r="E224" s="20"/>
      <c r="F224" s="20"/>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7"/>
      <c r="AJ224" s="135"/>
      <c r="AK224" s="7"/>
      <c r="AL224" s="7"/>
      <c r="AM224" s="7"/>
      <c r="AN224" s="7"/>
      <c r="AO224" s="7"/>
      <c r="AP224" s="7"/>
      <c r="AQ224" s="7"/>
      <c r="AR224" s="7"/>
      <c r="AS224" s="7"/>
      <c r="AT224" s="7"/>
      <c r="AU224" s="7"/>
    </row>
    <row r="225" spans="2:36" ht="15" customHeight="1">
      <c r="B225" s="13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60"/>
      <c r="AJ225" s="143"/>
    </row>
    <row r="226" spans="2:36" ht="15" customHeight="1">
      <c r="B226" s="137"/>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61"/>
      <c r="AJ226" s="143"/>
    </row>
    <row r="227" spans="1:47" s="13" customFormat="1" ht="30" customHeight="1">
      <c r="A227" s="32"/>
      <c r="B227" s="134"/>
      <c r="C227" s="13" t="s">
        <v>177</v>
      </c>
      <c r="AH227" s="7"/>
      <c r="AI227" s="7"/>
      <c r="AJ227" s="135"/>
      <c r="AK227" s="7"/>
      <c r="AL227" s="7"/>
      <c r="AM227" s="7"/>
      <c r="AN227" s="7"/>
      <c r="AO227" s="7"/>
      <c r="AP227" s="7"/>
      <c r="AQ227" s="7"/>
      <c r="AR227" s="7"/>
      <c r="AS227" s="7"/>
      <c r="AT227" s="7"/>
      <c r="AU227" s="7"/>
    </row>
    <row r="228" spans="1:47" s="13" customFormat="1" ht="30" customHeight="1">
      <c r="A228" s="32"/>
      <c r="B228" s="134"/>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7"/>
      <c r="AJ228" s="135"/>
      <c r="AK228" s="7"/>
      <c r="AL228" s="7"/>
      <c r="AM228" s="7"/>
      <c r="AN228" s="7"/>
      <c r="AO228" s="7"/>
      <c r="AP228" s="7"/>
      <c r="AQ228" s="7"/>
      <c r="AR228" s="7"/>
      <c r="AS228" s="7"/>
      <c r="AT228" s="7"/>
      <c r="AU228" s="7"/>
    </row>
    <row r="229" spans="2:36" ht="15" customHeight="1">
      <c r="B229" s="13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60"/>
      <c r="AJ229" s="143"/>
    </row>
    <row r="230" spans="2:36" ht="15" customHeight="1">
      <c r="B230" s="137"/>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61"/>
      <c r="AJ230" s="143"/>
    </row>
    <row r="231" spans="2:36" ht="30" customHeight="1">
      <c r="B231" s="137"/>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7"/>
      <c r="AJ231" s="143"/>
    </row>
    <row r="232" spans="2:36" ht="30" customHeight="1">
      <c r="B232" s="137"/>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7"/>
      <c r="AJ232" s="143"/>
    </row>
    <row r="233" spans="2:36" ht="30" customHeight="1">
      <c r="B233" s="137"/>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7"/>
      <c r="AJ233" s="143"/>
    </row>
    <row r="234" spans="2:36" ht="30" customHeight="1">
      <c r="B234" s="137"/>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7"/>
      <c r="AJ234" s="143"/>
    </row>
    <row r="235" spans="2:36" ht="7.5" customHeight="1">
      <c r="B235" s="137"/>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43"/>
    </row>
    <row r="236" spans="2:38" ht="30" customHeight="1">
      <c r="B236" s="137"/>
      <c r="C236" s="13"/>
      <c r="D236" s="13"/>
      <c r="E236" s="13"/>
      <c r="F236" s="13"/>
      <c r="G236" s="13"/>
      <c r="H236" s="13"/>
      <c r="I236" s="13"/>
      <c r="J236" s="13"/>
      <c r="K236" s="13"/>
      <c r="L236" s="13"/>
      <c r="M236" s="13"/>
      <c r="N236" s="13"/>
      <c r="O236" s="13"/>
      <c r="P236" s="13"/>
      <c r="Q236" s="13"/>
      <c r="R236" s="13"/>
      <c r="S236" s="1" t="s">
        <v>46</v>
      </c>
      <c r="T236" s="13"/>
      <c r="U236" s="13"/>
      <c r="V236" s="13"/>
      <c r="W236" s="13"/>
      <c r="X236" s="13"/>
      <c r="Y236" s="13"/>
      <c r="Z236" s="13"/>
      <c r="AA236" s="13"/>
      <c r="AB236" s="13"/>
      <c r="AC236" s="13"/>
      <c r="AD236" s="13"/>
      <c r="AE236" s="13"/>
      <c r="AF236" s="13"/>
      <c r="AG236" s="13"/>
      <c r="AH236" s="7"/>
      <c r="AJ236" s="143"/>
      <c r="AL236" s="8" t="s">
        <v>503</v>
      </c>
    </row>
    <row r="237" spans="1:47" s="48" customFormat="1" ht="30" customHeight="1">
      <c r="A237" s="180"/>
      <c r="B237" s="147"/>
      <c r="C237" s="48" t="s">
        <v>135</v>
      </c>
      <c r="AH237" s="9"/>
      <c r="AI237" s="36"/>
      <c r="AJ237" s="148"/>
      <c r="AK237" s="9"/>
      <c r="AL237" s="9"/>
      <c r="AM237" s="9"/>
      <c r="AN237" s="9"/>
      <c r="AO237" s="9"/>
      <c r="AP237" s="9"/>
      <c r="AQ237" s="9"/>
      <c r="AR237" s="9"/>
      <c r="AS237" s="9"/>
      <c r="AT237" s="9"/>
      <c r="AU237" s="9"/>
    </row>
    <row r="238" spans="2:68" ht="30" customHeight="1">
      <c r="B238" s="137"/>
      <c r="C238" s="543"/>
      <c r="D238" s="544"/>
      <c r="E238" s="544"/>
      <c r="F238" s="544"/>
      <c r="G238" s="545"/>
      <c r="H238" s="552" t="s">
        <v>389</v>
      </c>
      <c r="I238" s="553"/>
      <c r="J238" s="553"/>
      <c r="K238" s="554"/>
      <c r="L238" s="552" t="s">
        <v>390</v>
      </c>
      <c r="M238" s="553"/>
      <c r="N238" s="553"/>
      <c r="O238" s="553"/>
      <c r="P238" s="553"/>
      <c r="Q238" s="554"/>
      <c r="R238" s="552" t="s">
        <v>391</v>
      </c>
      <c r="S238" s="553"/>
      <c r="T238" s="553"/>
      <c r="U238" s="554"/>
      <c r="V238" s="552" t="s">
        <v>392</v>
      </c>
      <c r="W238" s="553"/>
      <c r="X238" s="553"/>
      <c r="Y238" s="554"/>
      <c r="Z238" s="552" t="s">
        <v>393</v>
      </c>
      <c r="AA238" s="553"/>
      <c r="AB238" s="553"/>
      <c r="AC238" s="554"/>
      <c r="AD238" s="552" t="s">
        <v>394</v>
      </c>
      <c r="AE238" s="553"/>
      <c r="AF238" s="553"/>
      <c r="AG238" s="553"/>
      <c r="AH238" s="554"/>
      <c r="AI238" s="8"/>
      <c r="AJ238" s="143"/>
      <c r="AP238" s="4"/>
      <c r="AQ238" s="4"/>
      <c r="AR238" s="4"/>
      <c r="AS238" s="4"/>
      <c r="AT238" s="4"/>
      <c r="AU238" s="4"/>
      <c r="BD238" s="7"/>
      <c r="BE238" s="8"/>
      <c r="BF238" s="8"/>
      <c r="BG238" s="8"/>
      <c r="BH238" s="8"/>
      <c r="BI238" s="8"/>
      <c r="BJ238" s="8"/>
      <c r="BK238" s="8"/>
      <c r="BL238" s="8"/>
      <c r="BM238" s="8"/>
      <c r="BN238" s="8"/>
      <c r="BO238" s="8"/>
      <c r="BP238" s="8"/>
    </row>
    <row r="239" spans="2:68" ht="30" customHeight="1">
      <c r="B239" s="137"/>
      <c r="C239" s="546"/>
      <c r="D239" s="547"/>
      <c r="E239" s="547"/>
      <c r="F239" s="547"/>
      <c r="G239" s="548"/>
      <c r="H239" s="555"/>
      <c r="I239" s="556"/>
      <c r="J239" s="556"/>
      <c r="K239" s="557"/>
      <c r="L239" s="555"/>
      <c r="M239" s="556"/>
      <c r="N239" s="556"/>
      <c r="O239" s="556"/>
      <c r="P239" s="556"/>
      <c r="Q239" s="557"/>
      <c r="R239" s="555"/>
      <c r="S239" s="556"/>
      <c r="T239" s="556"/>
      <c r="U239" s="557"/>
      <c r="V239" s="555"/>
      <c r="W239" s="556"/>
      <c r="X239" s="556"/>
      <c r="Y239" s="557"/>
      <c r="Z239" s="555"/>
      <c r="AA239" s="556"/>
      <c r="AB239" s="556"/>
      <c r="AC239" s="557"/>
      <c r="AD239" s="555"/>
      <c r="AE239" s="556"/>
      <c r="AF239" s="556"/>
      <c r="AG239" s="556"/>
      <c r="AH239" s="557"/>
      <c r="AI239" s="8"/>
      <c r="AJ239" s="143"/>
      <c r="AP239" s="4"/>
      <c r="AQ239" s="4"/>
      <c r="AR239" s="4"/>
      <c r="AS239" s="4"/>
      <c r="AT239" s="4"/>
      <c r="AU239" s="4"/>
      <c r="BD239" s="7"/>
      <c r="BE239" s="8"/>
      <c r="BF239" s="8"/>
      <c r="BG239" s="8"/>
      <c r="BH239" s="8"/>
      <c r="BI239" s="8"/>
      <c r="BJ239" s="8"/>
      <c r="BK239" s="8"/>
      <c r="BL239" s="8"/>
      <c r="BM239" s="8"/>
      <c r="BN239" s="8"/>
      <c r="BO239" s="8"/>
      <c r="BP239" s="8"/>
    </row>
    <row r="240" spans="2:68" ht="30" customHeight="1">
      <c r="B240" s="137"/>
      <c r="C240" s="546"/>
      <c r="D240" s="547"/>
      <c r="E240" s="547"/>
      <c r="F240" s="547"/>
      <c r="G240" s="548"/>
      <c r="H240" s="555"/>
      <c r="I240" s="556"/>
      <c r="J240" s="556"/>
      <c r="K240" s="557"/>
      <c r="L240" s="555"/>
      <c r="M240" s="556"/>
      <c r="N240" s="556"/>
      <c r="O240" s="556"/>
      <c r="P240" s="556"/>
      <c r="Q240" s="557"/>
      <c r="R240" s="555"/>
      <c r="S240" s="556"/>
      <c r="T240" s="556"/>
      <c r="U240" s="557"/>
      <c r="V240" s="555"/>
      <c r="W240" s="556"/>
      <c r="X240" s="556"/>
      <c r="Y240" s="557"/>
      <c r="Z240" s="555"/>
      <c r="AA240" s="556"/>
      <c r="AB240" s="556"/>
      <c r="AC240" s="557"/>
      <c r="AD240" s="555"/>
      <c r="AE240" s="556"/>
      <c r="AF240" s="556"/>
      <c r="AG240" s="556"/>
      <c r="AH240" s="557"/>
      <c r="AI240" s="8"/>
      <c r="AJ240" s="143"/>
      <c r="AP240" s="4"/>
      <c r="AQ240" s="4"/>
      <c r="AR240" s="4"/>
      <c r="AS240" s="4"/>
      <c r="AT240" s="4"/>
      <c r="AU240" s="4"/>
      <c r="BD240" s="7"/>
      <c r="BE240" s="8"/>
      <c r="BF240" s="8"/>
      <c r="BG240" s="8"/>
      <c r="BH240" s="8"/>
      <c r="BI240" s="8"/>
      <c r="BJ240" s="8"/>
      <c r="BK240" s="8"/>
      <c r="BL240" s="8"/>
      <c r="BM240" s="8"/>
      <c r="BN240" s="8"/>
      <c r="BO240" s="8"/>
      <c r="BP240" s="8"/>
    </row>
    <row r="241" spans="2:68" ht="30" customHeight="1">
      <c r="B241" s="137"/>
      <c r="C241" s="549"/>
      <c r="D241" s="550"/>
      <c r="E241" s="550"/>
      <c r="F241" s="550"/>
      <c r="G241" s="551"/>
      <c r="H241" s="558"/>
      <c r="I241" s="559"/>
      <c r="J241" s="559"/>
      <c r="K241" s="560"/>
      <c r="L241" s="558"/>
      <c r="M241" s="559"/>
      <c r="N241" s="559"/>
      <c r="O241" s="559"/>
      <c r="P241" s="559"/>
      <c r="Q241" s="560"/>
      <c r="R241" s="558"/>
      <c r="S241" s="559"/>
      <c r="T241" s="559"/>
      <c r="U241" s="560"/>
      <c r="V241" s="558"/>
      <c r="W241" s="559"/>
      <c r="X241" s="559"/>
      <c r="Y241" s="560"/>
      <c r="Z241" s="558"/>
      <c r="AA241" s="559"/>
      <c r="AB241" s="559"/>
      <c r="AC241" s="560"/>
      <c r="AD241" s="558"/>
      <c r="AE241" s="559"/>
      <c r="AF241" s="559"/>
      <c r="AG241" s="559"/>
      <c r="AH241" s="560"/>
      <c r="AI241" s="8"/>
      <c r="AJ241" s="143"/>
      <c r="AP241" s="4"/>
      <c r="AQ241" s="4"/>
      <c r="AR241" s="4"/>
      <c r="AS241" s="4"/>
      <c r="AT241" s="4"/>
      <c r="AU241" s="4"/>
      <c r="BD241" s="7"/>
      <c r="BE241" s="8"/>
      <c r="BF241" s="8"/>
      <c r="BG241" s="8"/>
      <c r="BH241" s="8"/>
      <c r="BI241" s="8"/>
      <c r="BJ241" s="8"/>
      <c r="BK241" s="8"/>
      <c r="BL241" s="8"/>
      <c r="BM241" s="8"/>
      <c r="BN241" s="8"/>
      <c r="BO241" s="8"/>
      <c r="BP241" s="8"/>
    </row>
    <row r="242" spans="1:68" s="48" customFormat="1" ht="27" customHeight="1">
      <c r="A242" s="180"/>
      <c r="B242" s="147"/>
      <c r="C242" s="580" t="s">
        <v>395</v>
      </c>
      <c r="D242" s="581"/>
      <c r="E242" s="581"/>
      <c r="F242" s="581"/>
      <c r="G242" s="582"/>
      <c r="H242" s="571"/>
      <c r="I242" s="572"/>
      <c r="J242" s="572"/>
      <c r="K242" s="573"/>
      <c r="L242" s="571"/>
      <c r="M242" s="572"/>
      <c r="N242" s="572"/>
      <c r="O242" s="572"/>
      <c r="P242" s="572"/>
      <c r="Q242" s="573"/>
      <c r="R242" s="571"/>
      <c r="S242" s="572"/>
      <c r="T242" s="572"/>
      <c r="U242" s="573"/>
      <c r="V242" s="571"/>
      <c r="W242" s="572"/>
      <c r="X242" s="572"/>
      <c r="Y242" s="573"/>
      <c r="Z242" s="571"/>
      <c r="AA242" s="572"/>
      <c r="AB242" s="572"/>
      <c r="AC242" s="573"/>
      <c r="AD242" s="571"/>
      <c r="AE242" s="572"/>
      <c r="AF242" s="572"/>
      <c r="AG242" s="572"/>
      <c r="AH242" s="573"/>
      <c r="AI242" s="9"/>
      <c r="AJ242" s="148"/>
      <c r="AK242" s="9"/>
      <c r="AL242" s="9"/>
      <c r="AM242" s="9"/>
      <c r="AN242" s="9"/>
      <c r="AO242" s="9"/>
      <c r="BD242" s="36"/>
      <c r="BE242" s="9"/>
      <c r="BF242" s="9"/>
      <c r="BG242" s="9"/>
      <c r="BH242" s="9"/>
      <c r="BI242" s="9"/>
      <c r="BJ242" s="9"/>
      <c r="BK242" s="9"/>
      <c r="BL242" s="9"/>
      <c r="BM242" s="9"/>
      <c r="BN242" s="9"/>
      <c r="BO242" s="9"/>
      <c r="BP242" s="9"/>
    </row>
    <row r="243" spans="1:68" s="48" customFormat="1" ht="27" customHeight="1">
      <c r="A243" s="180"/>
      <c r="B243" s="147"/>
      <c r="C243" s="583"/>
      <c r="D243" s="584"/>
      <c r="E243" s="584"/>
      <c r="F243" s="584"/>
      <c r="G243" s="585"/>
      <c r="H243" s="574"/>
      <c r="I243" s="575"/>
      <c r="J243" s="575"/>
      <c r="K243" s="576"/>
      <c r="L243" s="574"/>
      <c r="M243" s="575"/>
      <c r="N243" s="575"/>
      <c r="O243" s="575"/>
      <c r="P243" s="575"/>
      <c r="Q243" s="576"/>
      <c r="R243" s="574"/>
      <c r="S243" s="575"/>
      <c r="T243" s="575"/>
      <c r="U243" s="576"/>
      <c r="V243" s="574"/>
      <c r="W243" s="575"/>
      <c r="X243" s="575"/>
      <c r="Y243" s="576"/>
      <c r="Z243" s="574"/>
      <c r="AA243" s="575"/>
      <c r="AB243" s="575"/>
      <c r="AC243" s="576"/>
      <c r="AD243" s="574"/>
      <c r="AE243" s="575"/>
      <c r="AF243" s="575"/>
      <c r="AG243" s="575"/>
      <c r="AH243" s="576"/>
      <c r="AI243" s="9"/>
      <c r="AJ243" s="148"/>
      <c r="AK243" s="9"/>
      <c r="AL243" s="9"/>
      <c r="AM243" s="9"/>
      <c r="AN243" s="9"/>
      <c r="AO243" s="9"/>
      <c r="BD243" s="36"/>
      <c r="BE243" s="9"/>
      <c r="BF243" s="9"/>
      <c r="BG243" s="9"/>
      <c r="BH243" s="9"/>
      <c r="BI243" s="9"/>
      <c r="BJ243" s="9"/>
      <c r="BK243" s="9"/>
      <c r="BL243" s="9"/>
      <c r="BM243" s="9"/>
      <c r="BN243" s="9"/>
      <c r="BO243" s="9"/>
      <c r="BP243" s="9"/>
    </row>
    <row r="244" spans="1:68" s="48" customFormat="1" ht="27" customHeight="1">
      <c r="A244" s="180"/>
      <c r="B244" s="147"/>
      <c r="C244" s="583"/>
      <c r="D244" s="584"/>
      <c r="E244" s="584"/>
      <c r="F244" s="584"/>
      <c r="G244" s="585"/>
      <c r="H244" s="574"/>
      <c r="I244" s="575"/>
      <c r="J244" s="575"/>
      <c r="K244" s="576"/>
      <c r="L244" s="574"/>
      <c r="M244" s="575"/>
      <c r="N244" s="575"/>
      <c r="O244" s="575"/>
      <c r="P244" s="575"/>
      <c r="Q244" s="576"/>
      <c r="R244" s="574"/>
      <c r="S244" s="575"/>
      <c r="T244" s="575"/>
      <c r="U244" s="576"/>
      <c r="V244" s="574"/>
      <c r="W244" s="575"/>
      <c r="X244" s="575"/>
      <c r="Y244" s="576"/>
      <c r="Z244" s="574"/>
      <c r="AA244" s="575"/>
      <c r="AB244" s="575"/>
      <c r="AC244" s="576"/>
      <c r="AD244" s="574"/>
      <c r="AE244" s="575"/>
      <c r="AF244" s="575"/>
      <c r="AG244" s="575"/>
      <c r="AH244" s="576"/>
      <c r="AI244" s="9"/>
      <c r="AJ244" s="148"/>
      <c r="AK244" s="9"/>
      <c r="AL244" s="9"/>
      <c r="AM244" s="9"/>
      <c r="AN244" s="9"/>
      <c r="AO244" s="9"/>
      <c r="BD244" s="36"/>
      <c r="BE244" s="9"/>
      <c r="BF244" s="9"/>
      <c r="BG244" s="9"/>
      <c r="BH244" s="9"/>
      <c r="BI244" s="9"/>
      <c r="BJ244" s="9"/>
      <c r="BK244" s="9"/>
      <c r="BL244" s="9"/>
      <c r="BM244" s="9"/>
      <c r="BN244" s="9"/>
      <c r="BO244" s="9"/>
      <c r="BP244" s="9"/>
    </row>
    <row r="245" spans="1:68" s="48" customFormat="1" ht="27" customHeight="1">
      <c r="A245" s="180"/>
      <c r="B245" s="147"/>
      <c r="C245" s="586"/>
      <c r="D245" s="587"/>
      <c r="E245" s="587"/>
      <c r="F245" s="587"/>
      <c r="G245" s="588"/>
      <c r="H245" s="577"/>
      <c r="I245" s="578"/>
      <c r="J245" s="578"/>
      <c r="K245" s="579"/>
      <c r="L245" s="577"/>
      <c r="M245" s="578"/>
      <c r="N245" s="578"/>
      <c r="O245" s="578"/>
      <c r="P245" s="578"/>
      <c r="Q245" s="579"/>
      <c r="R245" s="577"/>
      <c r="S245" s="578"/>
      <c r="T245" s="578"/>
      <c r="U245" s="579"/>
      <c r="V245" s="577"/>
      <c r="W245" s="578"/>
      <c r="X245" s="578"/>
      <c r="Y245" s="579"/>
      <c r="Z245" s="577"/>
      <c r="AA245" s="578"/>
      <c r="AB245" s="578"/>
      <c r="AC245" s="579"/>
      <c r="AD245" s="577"/>
      <c r="AE245" s="578"/>
      <c r="AF245" s="578"/>
      <c r="AG245" s="578"/>
      <c r="AH245" s="579"/>
      <c r="AI245" s="9"/>
      <c r="AJ245" s="148"/>
      <c r="AK245" s="9"/>
      <c r="AL245" s="9"/>
      <c r="AM245" s="9"/>
      <c r="AN245" s="9"/>
      <c r="AO245" s="9"/>
      <c r="BD245" s="36"/>
      <c r="BE245" s="9"/>
      <c r="BF245" s="9"/>
      <c r="BG245" s="9"/>
      <c r="BH245" s="9"/>
      <c r="BI245" s="9"/>
      <c r="BJ245" s="9"/>
      <c r="BK245" s="9"/>
      <c r="BL245" s="9"/>
      <c r="BM245" s="9"/>
      <c r="BN245" s="9"/>
      <c r="BO245" s="9"/>
      <c r="BP245" s="9"/>
    </row>
    <row r="246" spans="1:68" s="48" customFormat="1" ht="30" customHeight="1">
      <c r="A246" s="180"/>
      <c r="B246" s="147"/>
      <c r="C246" s="562" t="s">
        <v>396</v>
      </c>
      <c r="D246" s="563"/>
      <c r="E246" s="563"/>
      <c r="F246" s="563"/>
      <c r="G246" s="564"/>
      <c r="H246" s="571"/>
      <c r="I246" s="572"/>
      <c r="J246" s="572"/>
      <c r="K246" s="573"/>
      <c r="L246" s="571"/>
      <c r="M246" s="572"/>
      <c r="N246" s="572"/>
      <c r="O246" s="572"/>
      <c r="P246" s="572"/>
      <c r="Q246" s="573"/>
      <c r="R246" s="571"/>
      <c r="S246" s="572"/>
      <c r="T246" s="572"/>
      <c r="U246" s="573"/>
      <c r="V246" s="571"/>
      <c r="W246" s="572"/>
      <c r="X246" s="572"/>
      <c r="Y246" s="573"/>
      <c r="Z246" s="571"/>
      <c r="AA246" s="572"/>
      <c r="AB246" s="572"/>
      <c r="AC246" s="573"/>
      <c r="AD246" s="571"/>
      <c r="AE246" s="572"/>
      <c r="AF246" s="572"/>
      <c r="AG246" s="572"/>
      <c r="AH246" s="573"/>
      <c r="AI246" s="9"/>
      <c r="AJ246" s="148"/>
      <c r="AK246" s="9"/>
      <c r="AL246" s="9"/>
      <c r="AM246" s="9"/>
      <c r="AN246" s="9"/>
      <c r="AO246" s="9"/>
      <c r="BD246" s="36"/>
      <c r="BE246" s="9"/>
      <c r="BF246" s="9"/>
      <c r="BG246" s="9"/>
      <c r="BH246" s="9"/>
      <c r="BI246" s="9"/>
      <c r="BJ246" s="9"/>
      <c r="BK246" s="9"/>
      <c r="BL246" s="9"/>
      <c r="BM246" s="9"/>
      <c r="BN246" s="9"/>
      <c r="BO246" s="9"/>
      <c r="BP246" s="9"/>
    </row>
    <row r="247" spans="1:68" s="48" customFormat="1" ht="30" customHeight="1">
      <c r="A247" s="180"/>
      <c r="B247" s="147"/>
      <c r="C247" s="565"/>
      <c r="D247" s="566"/>
      <c r="E247" s="566"/>
      <c r="F247" s="566"/>
      <c r="G247" s="567"/>
      <c r="H247" s="574"/>
      <c r="I247" s="575"/>
      <c r="J247" s="575"/>
      <c r="K247" s="576"/>
      <c r="L247" s="574"/>
      <c r="M247" s="575"/>
      <c r="N247" s="575"/>
      <c r="O247" s="575"/>
      <c r="P247" s="575"/>
      <c r="Q247" s="576"/>
      <c r="R247" s="574"/>
      <c r="S247" s="575"/>
      <c r="T247" s="575"/>
      <c r="U247" s="576"/>
      <c r="V247" s="574"/>
      <c r="W247" s="575"/>
      <c r="X247" s="575"/>
      <c r="Y247" s="576"/>
      <c r="Z247" s="574"/>
      <c r="AA247" s="575"/>
      <c r="AB247" s="575"/>
      <c r="AC247" s="576"/>
      <c r="AD247" s="574"/>
      <c r="AE247" s="575"/>
      <c r="AF247" s="575"/>
      <c r="AG247" s="575"/>
      <c r="AH247" s="576"/>
      <c r="AI247" s="9"/>
      <c r="AJ247" s="148"/>
      <c r="AK247" s="9"/>
      <c r="AL247" s="9"/>
      <c r="AM247" s="9"/>
      <c r="AN247" s="9"/>
      <c r="AO247" s="9"/>
      <c r="BD247" s="36"/>
      <c r="BE247" s="9"/>
      <c r="BF247" s="9"/>
      <c r="BG247" s="9"/>
      <c r="BH247" s="9"/>
      <c r="BI247" s="9"/>
      <c r="BJ247" s="9"/>
      <c r="BK247" s="9"/>
      <c r="BL247" s="9"/>
      <c r="BM247" s="9"/>
      <c r="BN247" s="9"/>
      <c r="BO247" s="9"/>
      <c r="BP247" s="9"/>
    </row>
    <row r="248" spans="1:68" s="48" customFormat="1" ht="30" customHeight="1">
      <c r="A248" s="180"/>
      <c r="B248" s="147"/>
      <c r="C248" s="565"/>
      <c r="D248" s="566"/>
      <c r="E248" s="566"/>
      <c r="F248" s="566"/>
      <c r="G248" s="567"/>
      <c r="H248" s="574"/>
      <c r="I248" s="575"/>
      <c r="J248" s="575"/>
      <c r="K248" s="576"/>
      <c r="L248" s="574"/>
      <c r="M248" s="575"/>
      <c r="N248" s="575"/>
      <c r="O248" s="575"/>
      <c r="P248" s="575"/>
      <c r="Q248" s="576"/>
      <c r="R248" s="574"/>
      <c r="S248" s="575"/>
      <c r="T248" s="575"/>
      <c r="U248" s="576"/>
      <c r="V248" s="574"/>
      <c r="W248" s="575"/>
      <c r="X248" s="575"/>
      <c r="Y248" s="576"/>
      <c r="Z248" s="574"/>
      <c r="AA248" s="575"/>
      <c r="AB248" s="575"/>
      <c r="AC248" s="576"/>
      <c r="AD248" s="574"/>
      <c r="AE248" s="575"/>
      <c r="AF248" s="575"/>
      <c r="AG248" s="575"/>
      <c r="AH248" s="576"/>
      <c r="AI248" s="9"/>
      <c r="AJ248" s="148"/>
      <c r="AK248" s="9"/>
      <c r="AL248" s="9"/>
      <c r="AM248" s="9"/>
      <c r="AN248" s="9"/>
      <c r="AO248" s="9"/>
      <c r="BD248" s="36"/>
      <c r="BE248" s="9"/>
      <c r="BF248" s="9"/>
      <c r="BG248" s="9"/>
      <c r="BH248" s="9"/>
      <c r="BI248" s="9"/>
      <c r="BJ248" s="9"/>
      <c r="BK248" s="9"/>
      <c r="BL248" s="9"/>
      <c r="BM248" s="9"/>
      <c r="BN248" s="9"/>
      <c r="BO248" s="9"/>
      <c r="BP248" s="9"/>
    </row>
    <row r="249" spans="1:68" s="48" customFormat="1" ht="30" customHeight="1">
      <c r="A249" s="180"/>
      <c r="B249" s="147"/>
      <c r="C249" s="565"/>
      <c r="D249" s="566"/>
      <c r="E249" s="566"/>
      <c r="F249" s="566"/>
      <c r="G249" s="567"/>
      <c r="H249" s="574"/>
      <c r="I249" s="575"/>
      <c r="J249" s="575"/>
      <c r="K249" s="576"/>
      <c r="L249" s="574"/>
      <c r="M249" s="575"/>
      <c r="N249" s="575"/>
      <c r="O249" s="575"/>
      <c r="P249" s="575"/>
      <c r="Q249" s="576"/>
      <c r="R249" s="574"/>
      <c r="S249" s="575"/>
      <c r="T249" s="575"/>
      <c r="U249" s="576"/>
      <c r="V249" s="574"/>
      <c r="W249" s="575"/>
      <c r="X249" s="575"/>
      <c r="Y249" s="576"/>
      <c r="Z249" s="574"/>
      <c r="AA249" s="575"/>
      <c r="AB249" s="575"/>
      <c r="AC249" s="576"/>
      <c r="AD249" s="574"/>
      <c r="AE249" s="575"/>
      <c r="AF249" s="575"/>
      <c r="AG249" s="575"/>
      <c r="AH249" s="576"/>
      <c r="AI249" s="9"/>
      <c r="AJ249" s="148"/>
      <c r="AK249" s="9"/>
      <c r="AL249" s="9"/>
      <c r="AM249" s="9"/>
      <c r="AN249" s="9"/>
      <c r="AO249" s="9"/>
      <c r="BD249" s="36"/>
      <c r="BE249" s="9"/>
      <c r="BF249" s="9"/>
      <c r="BG249" s="9"/>
      <c r="BH249" s="9"/>
      <c r="BI249" s="9"/>
      <c r="BJ249" s="9"/>
      <c r="BK249" s="9"/>
      <c r="BL249" s="9"/>
      <c r="BM249" s="9"/>
      <c r="BN249" s="9"/>
      <c r="BO249" s="9"/>
      <c r="BP249" s="9"/>
    </row>
    <row r="250" spans="1:68" s="48" customFormat="1" ht="30" customHeight="1">
      <c r="A250" s="180"/>
      <c r="B250" s="147"/>
      <c r="C250" s="565"/>
      <c r="D250" s="566"/>
      <c r="E250" s="566"/>
      <c r="F250" s="566"/>
      <c r="G250" s="567"/>
      <c r="H250" s="574"/>
      <c r="I250" s="575"/>
      <c r="J250" s="575"/>
      <c r="K250" s="576"/>
      <c r="L250" s="574"/>
      <c r="M250" s="575"/>
      <c r="N250" s="575"/>
      <c r="O250" s="575"/>
      <c r="P250" s="575"/>
      <c r="Q250" s="576"/>
      <c r="R250" s="574"/>
      <c r="S250" s="575"/>
      <c r="T250" s="575"/>
      <c r="U250" s="576"/>
      <c r="V250" s="574"/>
      <c r="W250" s="575"/>
      <c r="X250" s="575"/>
      <c r="Y250" s="576"/>
      <c r="Z250" s="574"/>
      <c r="AA250" s="575"/>
      <c r="AB250" s="575"/>
      <c r="AC250" s="576"/>
      <c r="AD250" s="574"/>
      <c r="AE250" s="575"/>
      <c r="AF250" s="575"/>
      <c r="AG250" s="575"/>
      <c r="AH250" s="576"/>
      <c r="AI250" s="9"/>
      <c r="AJ250" s="148"/>
      <c r="AK250" s="9"/>
      <c r="AL250" s="9"/>
      <c r="AM250" s="9"/>
      <c r="AN250" s="9"/>
      <c r="AO250" s="9"/>
      <c r="BD250" s="36"/>
      <c r="BE250" s="9"/>
      <c r="BF250" s="9"/>
      <c r="BG250" s="9"/>
      <c r="BH250" s="9"/>
      <c r="BI250" s="9"/>
      <c r="BJ250" s="9"/>
      <c r="BK250" s="9"/>
      <c r="BL250" s="9"/>
      <c r="BM250" s="9"/>
      <c r="BN250" s="9"/>
      <c r="BO250" s="9"/>
      <c r="BP250" s="9"/>
    </row>
    <row r="251" spans="1:68" s="48" customFormat="1" ht="30" customHeight="1">
      <c r="A251" s="180"/>
      <c r="B251" s="147"/>
      <c r="C251" s="565"/>
      <c r="D251" s="566"/>
      <c r="E251" s="566"/>
      <c r="F251" s="566"/>
      <c r="G251" s="567"/>
      <c r="H251" s="574"/>
      <c r="I251" s="575"/>
      <c r="J251" s="575"/>
      <c r="K251" s="576"/>
      <c r="L251" s="574"/>
      <c r="M251" s="575"/>
      <c r="N251" s="575"/>
      <c r="O251" s="575"/>
      <c r="P251" s="575"/>
      <c r="Q251" s="576"/>
      <c r="R251" s="574"/>
      <c r="S251" s="575"/>
      <c r="T251" s="575"/>
      <c r="U251" s="576"/>
      <c r="V251" s="574"/>
      <c r="W251" s="575"/>
      <c r="X251" s="575"/>
      <c r="Y251" s="576"/>
      <c r="Z251" s="574"/>
      <c r="AA251" s="575"/>
      <c r="AB251" s="575"/>
      <c r="AC251" s="576"/>
      <c r="AD251" s="574"/>
      <c r="AE251" s="575"/>
      <c r="AF251" s="575"/>
      <c r="AG251" s="575"/>
      <c r="AH251" s="576"/>
      <c r="AI251" s="9"/>
      <c r="AJ251" s="148"/>
      <c r="AK251" s="9"/>
      <c r="AL251" s="9"/>
      <c r="AM251" s="9"/>
      <c r="AN251" s="9"/>
      <c r="AO251" s="9"/>
      <c r="BD251" s="36"/>
      <c r="BE251" s="9"/>
      <c r="BF251" s="9"/>
      <c r="BG251" s="9"/>
      <c r="BH251" s="9"/>
      <c r="BI251" s="9"/>
      <c r="BJ251" s="9"/>
      <c r="BK251" s="9"/>
      <c r="BL251" s="9"/>
      <c r="BM251" s="9"/>
      <c r="BN251" s="9"/>
      <c r="BO251" s="9"/>
      <c r="BP251" s="9"/>
    </row>
    <row r="252" spans="1:68" s="48" customFormat="1" ht="30" customHeight="1">
      <c r="A252" s="180"/>
      <c r="B252" s="147"/>
      <c r="C252" s="568"/>
      <c r="D252" s="569"/>
      <c r="E252" s="569"/>
      <c r="F252" s="569"/>
      <c r="G252" s="570"/>
      <c r="H252" s="577"/>
      <c r="I252" s="578"/>
      <c r="J252" s="578"/>
      <c r="K252" s="579"/>
      <c r="L252" s="577"/>
      <c r="M252" s="578"/>
      <c r="N252" s="578"/>
      <c r="O252" s="578"/>
      <c r="P252" s="578"/>
      <c r="Q252" s="579"/>
      <c r="R252" s="577"/>
      <c r="S252" s="578"/>
      <c r="T252" s="578"/>
      <c r="U252" s="579"/>
      <c r="V252" s="577"/>
      <c r="W252" s="578"/>
      <c r="X252" s="578"/>
      <c r="Y252" s="579"/>
      <c r="Z252" s="577"/>
      <c r="AA252" s="578"/>
      <c r="AB252" s="578"/>
      <c r="AC252" s="579"/>
      <c r="AD252" s="577"/>
      <c r="AE252" s="578"/>
      <c r="AF252" s="578"/>
      <c r="AG252" s="578"/>
      <c r="AH252" s="579"/>
      <c r="AI252" s="9"/>
      <c r="AJ252" s="148"/>
      <c r="AK252" s="9"/>
      <c r="AL252" s="9"/>
      <c r="AM252" s="9"/>
      <c r="AN252" s="9"/>
      <c r="AO252" s="9"/>
      <c r="BD252" s="36"/>
      <c r="BE252" s="9"/>
      <c r="BF252" s="9"/>
      <c r="BG252" s="9"/>
      <c r="BH252" s="9"/>
      <c r="BI252" s="9"/>
      <c r="BJ252" s="9"/>
      <c r="BK252" s="9"/>
      <c r="BL252" s="9"/>
      <c r="BM252" s="9"/>
      <c r="BN252" s="9"/>
      <c r="BO252" s="9"/>
      <c r="BP252" s="9"/>
    </row>
    <row r="253" spans="1:68" s="48" customFormat="1" ht="30" customHeight="1">
      <c r="A253" s="180"/>
      <c r="B253" s="147"/>
      <c r="C253" s="562" t="s">
        <v>397</v>
      </c>
      <c r="D253" s="563"/>
      <c r="E253" s="563"/>
      <c r="F253" s="563"/>
      <c r="G253" s="564"/>
      <c r="H253" s="571"/>
      <c r="I253" s="572"/>
      <c r="J253" s="572"/>
      <c r="K253" s="573"/>
      <c r="L253" s="571"/>
      <c r="M253" s="572"/>
      <c r="N253" s="572"/>
      <c r="O253" s="572"/>
      <c r="P253" s="572"/>
      <c r="Q253" s="573"/>
      <c r="R253" s="571"/>
      <c r="S253" s="572"/>
      <c r="T253" s="572"/>
      <c r="U253" s="573"/>
      <c r="V253" s="571"/>
      <c r="W253" s="572"/>
      <c r="X253" s="572"/>
      <c r="Y253" s="573"/>
      <c r="Z253" s="571"/>
      <c r="AA253" s="572"/>
      <c r="AB253" s="572"/>
      <c r="AC253" s="573"/>
      <c r="AD253" s="571"/>
      <c r="AE253" s="572"/>
      <c r="AF253" s="572"/>
      <c r="AG253" s="572"/>
      <c r="AH253" s="573"/>
      <c r="AI253" s="9"/>
      <c r="AJ253" s="148"/>
      <c r="AK253" s="9"/>
      <c r="AL253" s="9"/>
      <c r="AM253" s="9"/>
      <c r="AN253" s="9"/>
      <c r="AO253" s="9"/>
      <c r="BD253" s="36"/>
      <c r="BE253" s="9"/>
      <c r="BF253" s="9"/>
      <c r="BG253" s="9"/>
      <c r="BH253" s="9"/>
      <c r="BI253" s="9"/>
      <c r="BJ253" s="9"/>
      <c r="BK253" s="9"/>
      <c r="BL253" s="9"/>
      <c r="BM253" s="9"/>
      <c r="BN253" s="9"/>
      <c r="BO253" s="9"/>
      <c r="BP253" s="9"/>
    </row>
    <row r="254" spans="1:68" s="48" customFormat="1" ht="30" customHeight="1">
      <c r="A254" s="180"/>
      <c r="B254" s="147"/>
      <c r="C254" s="565"/>
      <c r="D254" s="566"/>
      <c r="E254" s="566"/>
      <c r="F254" s="566"/>
      <c r="G254" s="567"/>
      <c r="H254" s="574"/>
      <c r="I254" s="575"/>
      <c r="J254" s="575"/>
      <c r="K254" s="576"/>
      <c r="L254" s="574"/>
      <c r="M254" s="575"/>
      <c r="N254" s="575"/>
      <c r="O254" s="575"/>
      <c r="P254" s="575"/>
      <c r="Q254" s="576"/>
      <c r="R254" s="574"/>
      <c r="S254" s="575"/>
      <c r="T254" s="575"/>
      <c r="U254" s="576"/>
      <c r="V254" s="574"/>
      <c r="W254" s="575"/>
      <c r="X254" s="575"/>
      <c r="Y254" s="576"/>
      <c r="Z254" s="574"/>
      <c r="AA254" s="575"/>
      <c r="AB254" s="575"/>
      <c r="AC254" s="576"/>
      <c r="AD254" s="574"/>
      <c r="AE254" s="575"/>
      <c r="AF254" s="575"/>
      <c r="AG254" s="575"/>
      <c r="AH254" s="576"/>
      <c r="AI254" s="9"/>
      <c r="AJ254" s="148"/>
      <c r="AK254" s="9"/>
      <c r="AL254" s="9"/>
      <c r="AM254" s="9"/>
      <c r="AN254" s="9"/>
      <c r="AO254" s="9"/>
      <c r="BD254" s="36"/>
      <c r="BE254" s="9"/>
      <c r="BF254" s="9"/>
      <c r="BG254" s="9"/>
      <c r="BH254" s="9"/>
      <c r="BI254" s="9"/>
      <c r="BJ254" s="9"/>
      <c r="BK254" s="9"/>
      <c r="BL254" s="9"/>
      <c r="BM254" s="9"/>
      <c r="BN254" s="9"/>
      <c r="BO254" s="9"/>
      <c r="BP254" s="9"/>
    </row>
    <row r="255" spans="1:68" s="48" customFormat="1" ht="30" customHeight="1">
      <c r="A255" s="180"/>
      <c r="B255" s="147"/>
      <c r="C255" s="565"/>
      <c r="D255" s="566"/>
      <c r="E255" s="566"/>
      <c r="F255" s="566"/>
      <c r="G255" s="567"/>
      <c r="H255" s="574"/>
      <c r="I255" s="575"/>
      <c r="J255" s="575"/>
      <c r="K255" s="576"/>
      <c r="L255" s="574"/>
      <c r="M255" s="575"/>
      <c r="N255" s="575"/>
      <c r="O255" s="575"/>
      <c r="P255" s="575"/>
      <c r="Q255" s="576"/>
      <c r="R255" s="574"/>
      <c r="S255" s="575"/>
      <c r="T255" s="575"/>
      <c r="U255" s="576"/>
      <c r="V255" s="574"/>
      <c r="W255" s="575"/>
      <c r="X255" s="575"/>
      <c r="Y255" s="576"/>
      <c r="Z255" s="574"/>
      <c r="AA255" s="575"/>
      <c r="AB255" s="575"/>
      <c r="AC255" s="576"/>
      <c r="AD255" s="574"/>
      <c r="AE255" s="575"/>
      <c r="AF255" s="575"/>
      <c r="AG255" s="575"/>
      <c r="AH255" s="576"/>
      <c r="AI255" s="9"/>
      <c r="AJ255" s="148"/>
      <c r="AK255" s="9"/>
      <c r="AL255" s="9"/>
      <c r="AM255" s="9"/>
      <c r="AN255" s="9"/>
      <c r="AO255" s="9"/>
      <c r="BD255" s="36"/>
      <c r="BE255" s="9"/>
      <c r="BF255" s="9"/>
      <c r="BG255" s="9"/>
      <c r="BH255" s="9"/>
      <c r="BI255" s="9"/>
      <c r="BJ255" s="9"/>
      <c r="BK255" s="9"/>
      <c r="BL255" s="9"/>
      <c r="BM255" s="9"/>
      <c r="BN255" s="9"/>
      <c r="BO255" s="9"/>
      <c r="BP255" s="9"/>
    </row>
    <row r="256" spans="1:68" s="48" customFormat="1" ht="30" customHeight="1">
      <c r="A256" s="180"/>
      <c r="B256" s="147"/>
      <c r="C256" s="565"/>
      <c r="D256" s="566"/>
      <c r="E256" s="566"/>
      <c r="F256" s="566"/>
      <c r="G256" s="567"/>
      <c r="H256" s="574"/>
      <c r="I256" s="575"/>
      <c r="J256" s="575"/>
      <c r="K256" s="576"/>
      <c r="L256" s="574"/>
      <c r="M256" s="575"/>
      <c r="N256" s="575"/>
      <c r="O256" s="575"/>
      <c r="P256" s="575"/>
      <c r="Q256" s="576"/>
      <c r="R256" s="574"/>
      <c r="S256" s="575"/>
      <c r="T256" s="575"/>
      <c r="U256" s="576"/>
      <c r="V256" s="574"/>
      <c r="W256" s="575"/>
      <c r="X256" s="575"/>
      <c r="Y256" s="576"/>
      <c r="Z256" s="574"/>
      <c r="AA256" s="575"/>
      <c r="AB256" s="575"/>
      <c r="AC256" s="576"/>
      <c r="AD256" s="574"/>
      <c r="AE256" s="575"/>
      <c r="AF256" s="575"/>
      <c r="AG256" s="575"/>
      <c r="AH256" s="576"/>
      <c r="AI256" s="9"/>
      <c r="AJ256" s="148"/>
      <c r="AK256" s="9"/>
      <c r="AL256" s="9"/>
      <c r="AM256" s="9"/>
      <c r="AN256" s="9"/>
      <c r="AO256" s="9"/>
      <c r="BD256" s="36"/>
      <c r="BE256" s="9"/>
      <c r="BF256" s="9"/>
      <c r="BG256" s="9"/>
      <c r="BH256" s="9"/>
      <c r="BI256" s="9"/>
      <c r="BJ256" s="9"/>
      <c r="BK256" s="9"/>
      <c r="BL256" s="9"/>
      <c r="BM256" s="9"/>
      <c r="BN256" s="9"/>
      <c r="BO256" s="9"/>
      <c r="BP256" s="9"/>
    </row>
    <row r="257" spans="1:68" s="48" customFormat="1" ht="30" customHeight="1">
      <c r="A257" s="180"/>
      <c r="B257" s="147"/>
      <c r="C257" s="565"/>
      <c r="D257" s="566"/>
      <c r="E257" s="566"/>
      <c r="F257" s="566"/>
      <c r="G257" s="567"/>
      <c r="H257" s="574"/>
      <c r="I257" s="575"/>
      <c r="J257" s="575"/>
      <c r="K257" s="576"/>
      <c r="L257" s="574"/>
      <c r="M257" s="575"/>
      <c r="N257" s="575"/>
      <c r="O257" s="575"/>
      <c r="P257" s="575"/>
      <c r="Q257" s="576"/>
      <c r="R257" s="574"/>
      <c r="S257" s="575"/>
      <c r="T257" s="575"/>
      <c r="U257" s="576"/>
      <c r="V257" s="574"/>
      <c r="W257" s="575"/>
      <c r="X257" s="575"/>
      <c r="Y257" s="576"/>
      <c r="Z257" s="574"/>
      <c r="AA257" s="575"/>
      <c r="AB257" s="575"/>
      <c r="AC257" s="576"/>
      <c r="AD257" s="574"/>
      <c r="AE257" s="575"/>
      <c r="AF257" s="575"/>
      <c r="AG257" s="575"/>
      <c r="AH257" s="576"/>
      <c r="AI257" s="9"/>
      <c r="AJ257" s="148"/>
      <c r="AK257" s="9"/>
      <c r="AL257" s="9"/>
      <c r="AM257" s="9"/>
      <c r="AN257" s="9"/>
      <c r="AO257" s="9"/>
      <c r="BD257" s="36"/>
      <c r="BE257" s="9"/>
      <c r="BF257" s="9"/>
      <c r="BG257" s="9"/>
      <c r="BH257" s="9"/>
      <c r="BI257" s="9"/>
      <c r="BJ257" s="9"/>
      <c r="BK257" s="9"/>
      <c r="BL257" s="9"/>
      <c r="BM257" s="9"/>
      <c r="BN257" s="9"/>
      <c r="BO257" s="9"/>
      <c r="BP257" s="9"/>
    </row>
    <row r="258" spans="1:68" s="48" customFormat="1" ht="30" customHeight="1">
      <c r="A258" s="180"/>
      <c r="B258" s="147"/>
      <c r="C258" s="568"/>
      <c r="D258" s="569"/>
      <c r="E258" s="569"/>
      <c r="F258" s="569"/>
      <c r="G258" s="570"/>
      <c r="H258" s="577"/>
      <c r="I258" s="578"/>
      <c r="J258" s="578"/>
      <c r="K258" s="579"/>
      <c r="L258" s="577"/>
      <c r="M258" s="578"/>
      <c r="N258" s="578"/>
      <c r="O258" s="578"/>
      <c r="P258" s="578"/>
      <c r="Q258" s="579"/>
      <c r="R258" s="577"/>
      <c r="S258" s="578"/>
      <c r="T258" s="578"/>
      <c r="U258" s="579"/>
      <c r="V258" s="577"/>
      <c r="W258" s="578"/>
      <c r="X258" s="578"/>
      <c r="Y258" s="579"/>
      <c r="Z258" s="577"/>
      <c r="AA258" s="578"/>
      <c r="AB258" s="578"/>
      <c r="AC258" s="579"/>
      <c r="AD258" s="577"/>
      <c r="AE258" s="578"/>
      <c r="AF258" s="578"/>
      <c r="AG258" s="578"/>
      <c r="AH258" s="579"/>
      <c r="AI258" s="9"/>
      <c r="AJ258" s="148"/>
      <c r="AK258" s="9"/>
      <c r="AL258" s="9"/>
      <c r="AM258" s="9"/>
      <c r="AN258" s="9"/>
      <c r="AO258" s="9"/>
      <c r="BD258" s="36"/>
      <c r="BE258" s="9"/>
      <c r="BF258" s="9"/>
      <c r="BG258" s="9"/>
      <c r="BH258" s="9"/>
      <c r="BI258" s="9"/>
      <c r="BJ258" s="9"/>
      <c r="BK258" s="9"/>
      <c r="BL258" s="9"/>
      <c r="BM258" s="9"/>
      <c r="BN258" s="9"/>
      <c r="BO258" s="9"/>
      <c r="BP258" s="9"/>
    </row>
    <row r="259" spans="1:68" s="48" customFormat="1" ht="30" customHeight="1">
      <c r="A259" s="180"/>
      <c r="B259" s="147"/>
      <c r="C259" s="580" t="s">
        <v>398</v>
      </c>
      <c r="D259" s="581"/>
      <c r="E259" s="581"/>
      <c r="F259" s="581"/>
      <c r="G259" s="582"/>
      <c r="H259" s="571"/>
      <c r="I259" s="572"/>
      <c r="J259" s="572"/>
      <c r="K259" s="573"/>
      <c r="L259" s="571"/>
      <c r="M259" s="572"/>
      <c r="N259" s="572"/>
      <c r="O259" s="572"/>
      <c r="P259" s="572"/>
      <c r="Q259" s="573"/>
      <c r="R259" s="571"/>
      <c r="S259" s="572"/>
      <c r="T259" s="572"/>
      <c r="U259" s="573"/>
      <c r="V259" s="571"/>
      <c r="W259" s="572"/>
      <c r="X259" s="572"/>
      <c r="Y259" s="573"/>
      <c r="Z259" s="571"/>
      <c r="AA259" s="572"/>
      <c r="AB259" s="572"/>
      <c r="AC259" s="573"/>
      <c r="AD259" s="571"/>
      <c r="AE259" s="572"/>
      <c r="AF259" s="572"/>
      <c r="AG259" s="572"/>
      <c r="AH259" s="573"/>
      <c r="AI259" s="9"/>
      <c r="AJ259" s="148"/>
      <c r="AK259" s="9"/>
      <c r="AL259" s="9"/>
      <c r="AM259" s="9"/>
      <c r="AN259" s="9"/>
      <c r="AO259" s="9"/>
      <c r="BD259" s="36"/>
      <c r="BE259" s="9"/>
      <c r="BF259" s="9"/>
      <c r="BG259" s="9"/>
      <c r="BH259" s="9"/>
      <c r="BI259" s="9"/>
      <c r="BJ259" s="9"/>
      <c r="BK259" s="9"/>
      <c r="BL259" s="9"/>
      <c r="BM259" s="9"/>
      <c r="BN259" s="9"/>
      <c r="BO259" s="9"/>
      <c r="BP259" s="9"/>
    </row>
    <row r="260" spans="1:68" s="48" customFormat="1" ht="30" customHeight="1">
      <c r="A260" s="180"/>
      <c r="B260" s="147"/>
      <c r="C260" s="583"/>
      <c r="D260" s="584"/>
      <c r="E260" s="584"/>
      <c r="F260" s="584"/>
      <c r="G260" s="585"/>
      <c r="H260" s="574"/>
      <c r="I260" s="575"/>
      <c r="J260" s="575"/>
      <c r="K260" s="576"/>
      <c r="L260" s="574"/>
      <c r="M260" s="575"/>
      <c r="N260" s="575"/>
      <c r="O260" s="575"/>
      <c r="P260" s="575"/>
      <c r="Q260" s="576"/>
      <c r="R260" s="574"/>
      <c r="S260" s="575"/>
      <c r="T260" s="575"/>
      <c r="U260" s="576"/>
      <c r="V260" s="574"/>
      <c r="W260" s="575"/>
      <c r="X260" s="575"/>
      <c r="Y260" s="576"/>
      <c r="Z260" s="574"/>
      <c r="AA260" s="575"/>
      <c r="AB260" s="575"/>
      <c r="AC260" s="576"/>
      <c r="AD260" s="574"/>
      <c r="AE260" s="575"/>
      <c r="AF260" s="575"/>
      <c r="AG260" s="575"/>
      <c r="AH260" s="576"/>
      <c r="AI260" s="9"/>
      <c r="AJ260" s="148"/>
      <c r="AK260" s="9"/>
      <c r="AL260" s="9"/>
      <c r="AM260" s="9"/>
      <c r="AN260" s="9"/>
      <c r="AO260" s="9"/>
      <c r="BD260" s="36"/>
      <c r="BE260" s="9"/>
      <c r="BF260" s="9"/>
      <c r="BG260" s="9"/>
      <c r="BH260" s="9"/>
      <c r="BI260" s="9"/>
      <c r="BJ260" s="9"/>
      <c r="BK260" s="9"/>
      <c r="BL260" s="9"/>
      <c r="BM260" s="9"/>
      <c r="BN260" s="9"/>
      <c r="BO260" s="9"/>
      <c r="BP260" s="9"/>
    </row>
    <row r="261" spans="1:68" s="48" customFormat="1" ht="30" customHeight="1">
      <c r="A261" s="180"/>
      <c r="B261" s="147"/>
      <c r="C261" s="586"/>
      <c r="D261" s="587"/>
      <c r="E261" s="587"/>
      <c r="F261" s="587"/>
      <c r="G261" s="588"/>
      <c r="H261" s="577"/>
      <c r="I261" s="578"/>
      <c r="J261" s="578"/>
      <c r="K261" s="579"/>
      <c r="L261" s="577"/>
      <c r="M261" s="578"/>
      <c r="N261" s="578"/>
      <c r="O261" s="578"/>
      <c r="P261" s="578"/>
      <c r="Q261" s="579"/>
      <c r="R261" s="577"/>
      <c r="S261" s="578"/>
      <c r="T261" s="578"/>
      <c r="U261" s="579"/>
      <c r="V261" s="577"/>
      <c r="W261" s="578"/>
      <c r="X261" s="578"/>
      <c r="Y261" s="579"/>
      <c r="Z261" s="577"/>
      <c r="AA261" s="578"/>
      <c r="AB261" s="578"/>
      <c r="AC261" s="579"/>
      <c r="AD261" s="577"/>
      <c r="AE261" s="578"/>
      <c r="AF261" s="578"/>
      <c r="AG261" s="578"/>
      <c r="AH261" s="579"/>
      <c r="AI261" s="9"/>
      <c r="AJ261" s="148"/>
      <c r="AK261" s="9"/>
      <c r="AL261" s="9"/>
      <c r="AM261" s="9"/>
      <c r="AN261" s="9"/>
      <c r="AO261" s="9"/>
      <c r="BD261" s="36"/>
      <c r="BE261" s="9"/>
      <c r="BF261" s="9"/>
      <c r="BG261" s="9"/>
      <c r="BH261" s="9"/>
      <c r="BI261" s="9"/>
      <c r="BJ261" s="9"/>
      <c r="BK261" s="9"/>
      <c r="BL261" s="9"/>
      <c r="BM261" s="9"/>
      <c r="BN261" s="9"/>
      <c r="BO261" s="9"/>
      <c r="BP261" s="9"/>
    </row>
    <row r="262" spans="1:68" s="48" customFormat="1" ht="30" customHeight="1">
      <c r="A262" s="180"/>
      <c r="B262" s="147"/>
      <c r="C262" s="580" t="s">
        <v>399</v>
      </c>
      <c r="D262" s="581"/>
      <c r="E262" s="581"/>
      <c r="F262" s="581"/>
      <c r="G262" s="582"/>
      <c r="H262" s="571"/>
      <c r="I262" s="572"/>
      <c r="J262" s="572"/>
      <c r="K262" s="573"/>
      <c r="L262" s="571"/>
      <c r="M262" s="572"/>
      <c r="N262" s="572"/>
      <c r="O262" s="572"/>
      <c r="P262" s="572"/>
      <c r="Q262" s="573"/>
      <c r="R262" s="571"/>
      <c r="S262" s="572"/>
      <c r="T262" s="572"/>
      <c r="U262" s="573"/>
      <c r="V262" s="571"/>
      <c r="W262" s="572"/>
      <c r="X262" s="572"/>
      <c r="Y262" s="573"/>
      <c r="Z262" s="571"/>
      <c r="AA262" s="572"/>
      <c r="AB262" s="572"/>
      <c r="AC262" s="573"/>
      <c r="AD262" s="571"/>
      <c r="AE262" s="572"/>
      <c r="AF262" s="572"/>
      <c r="AG262" s="572"/>
      <c r="AH262" s="573"/>
      <c r="AI262" s="9"/>
      <c r="AJ262" s="148"/>
      <c r="AK262" s="9"/>
      <c r="AL262" s="9"/>
      <c r="AM262" s="9"/>
      <c r="AN262" s="9"/>
      <c r="AO262" s="9"/>
      <c r="BD262" s="36"/>
      <c r="BE262" s="9"/>
      <c r="BF262" s="9"/>
      <c r="BG262" s="9"/>
      <c r="BH262" s="9"/>
      <c r="BI262" s="9"/>
      <c r="BJ262" s="9"/>
      <c r="BK262" s="9"/>
      <c r="BL262" s="9"/>
      <c r="BM262" s="9"/>
      <c r="BN262" s="9"/>
      <c r="BO262" s="9"/>
      <c r="BP262" s="9"/>
    </row>
    <row r="263" spans="1:68" s="48" customFormat="1" ht="30" customHeight="1">
      <c r="A263" s="180"/>
      <c r="B263" s="147"/>
      <c r="C263" s="583"/>
      <c r="D263" s="584"/>
      <c r="E263" s="584"/>
      <c r="F263" s="584"/>
      <c r="G263" s="585"/>
      <c r="H263" s="574"/>
      <c r="I263" s="575"/>
      <c r="J263" s="575"/>
      <c r="K263" s="576"/>
      <c r="L263" s="574"/>
      <c r="M263" s="575"/>
      <c r="N263" s="575"/>
      <c r="O263" s="575"/>
      <c r="P263" s="575"/>
      <c r="Q263" s="576"/>
      <c r="R263" s="574"/>
      <c r="S263" s="575"/>
      <c r="T263" s="575"/>
      <c r="U263" s="576"/>
      <c r="V263" s="574"/>
      <c r="W263" s="575"/>
      <c r="X263" s="575"/>
      <c r="Y263" s="576"/>
      <c r="Z263" s="574"/>
      <c r="AA263" s="575"/>
      <c r="AB263" s="575"/>
      <c r="AC263" s="576"/>
      <c r="AD263" s="574"/>
      <c r="AE263" s="575"/>
      <c r="AF263" s="575"/>
      <c r="AG263" s="575"/>
      <c r="AH263" s="576"/>
      <c r="AI263" s="9"/>
      <c r="AJ263" s="148"/>
      <c r="AK263" s="9"/>
      <c r="AL263" s="9"/>
      <c r="AM263" s="9"/>
      <c r="AN263" s="9"/>
      <c r="AO263" s="9"/>
      <c r="BD263" s="36"/>
      <c r="BE263" s="9"/>
      <c r="BF263" s="9"/>
      <c r="BG263" s="9"/>
      <c r="BH263" s="9"/>
      <c r="BI263" s="9"/>
      <c r="BJ263" s="9"/>
      <c r="BK263" s="9"/>
      <c r="BL263" s="9"/>
      <c r="BM263" s="9"/>
      <c r="BN263" s="9"/>
      <c r="BO263" s="9"/>
      <c r="BP263" s="9"/>
    </row>
    <row r="264" spans="1:68" s="48" customFormat="1" ht="30" customHeight="1">
      <c r="A264" s="180"/>
      <c r="B264" s="147"/>
      <c r="C264" s="583"/>
      <c r="D264" s="584"/>
      <c r="E264" s="584"/>
      <c r="F264" s="584"/>
      <c r="G264" s="585"/>
      <c r="H264" s="574"/>
      <c r="I264" s="575"/>
      <c r="J264" s="575"/>
      <c r="K264" s="576"/>
      <c r="L264" s="574"/>
      <c r="M264" s="575"/>
      <c r="N264" s="575"/>
      <c r="O264" s="575"/>
      <c r="P264" s="575"/>
      <c r="Q264" s="576"/>
      <c r="R264" s="574"/>
      <c r="S264" s="575"/>
      <c r="T264" s="575"/>
      <c r="U264" s="576"/>
      <c r="V264" s="574"/>
      <c r="W264" s="575"/>
      <c r="X264" s="575"/>
      <c r="Y264" s="576"/>
      <c r="Z264" s="574"/>
      <c r="AA264" s="575"/>
      <c r="AB264" s="575"/>
      <c r="AC264" s="576"/>
      <c r="AD264" s="574"/>
      <c r="AE264" s="575"/>
      <c r="AF264" s="575"/>
      <c r="AG264" s="575"/>
      <c r="AH264" s="576"/>
      <c r="AI264" s="9"/>
      <c r="AJ264" s="148"/>
      <c r="AK264" s="9"/>
      <c r="AL264" s="9"/>
      <c r="AM264" s="9"/>
      <c r="AN264" s="9"/>
      <c r="AO264" s="9"/>
      <c r="BD264" s="36"/>
      <c r="BE264" s="9"/>
      <c r="BF264" s="9"/>
      <c r="BG264" s="9"/>
      <c r="BH264" s="9"/>
      <c r="BI264" s="9"/>
      <c r="BJ264" s="9"/>
      <c r="BK264" s="9"/>
      <c r="BL264" s="9"/>
      <c r="BM264" s="9"/>
      <c r="BN264" s="9"/>
      <c r="BO264" s="9"/>
      <c r="BP264" s="9"/>
    </row>
    <row r="265" spans="1:68" s="48" customFormat="1" ht="30" customHeight="1">
      <c r="A265" s="180"/>
      <c r="B265" s="147"/>
      <c r="C265" s="586"/>
      <c r="D265" s="587"/>
      <c r="E265" s="587"/>
      <c r="F265" s="587"/>
      <c r="G265" s="588"/>
      <c r="H265" s="577"/>
      <c r="I265" s="578"/>
      <c r="J265" s="578"/>
      <c r="K265" s="579"/>
      <c r="L265" s="577"/>
      <c r="M265" s="578"/>
      <c r="N265" s="578"/>
      <c r="O265" s="578"/>
      <c r="P265" s="578"/>
      <c r="Q265" s="579"/>
      <c r="R265" s="577"/>
      <c r="S265" s="578"/>
      <c r="T265" s="578"/>
      <c r="U265" s="579"/>
      <c r="V265" s="577"/>
      <c r="W265" s="578"/>
      <c r="X265" s="578"/>
      <c r="Y265" s="579"/>
      <c r="Z265" s="577"/>
      <c r="AA265" s="578"/>
      <c r="AB265" s="578"/>
      <c r="AC265" s="579"/>
      <c r="AD265" s="577"/>
      <c r="AE265" s="578"/>
      <c r="AF265" s="578"/>
      <c r="AG265" s="578"/>
      <c r="AH265" s="579"/>
      <c r="AI265" s="9"/>
      <c r="AJ265" s="148"/>
      <c r="AK265" s="9"/>
      <c r="AL265" s="9"/>
      <c r="AM265" s="9"/>
      <c r="AN265" s="9"/>
      <c r="AO265" s="9"/>
      <c r="BD265" s="36"/>
      <c r="BE265" s="9"/>
      <c r="BF265" s="9"/>
      <c r="BG265" s="9"/>
      <c r="BH265" s="9"/>
      <c r="BI265" s="9"/>
      <c r="BJ265" s="9"/>
      <c r="BK265" s="9"/>
      <c r="BL265" s="9"/>
      <c r="BM265" s="9"/>
      <c r="BN265" s="9"/>
      <c r="BO265" s="9"/>
      <c r="BP265" s="9"/>
    </row>
    <row r="266" spans="1:68" s="48" customFormat="1" ht="30" customHeight="1">
      <c r="A266" s="180"/>
      <c r="B266" s="147"/>
      <c r="C266" s="589" t="s">
        <v>544</v>
      </c>
      <c r="D266" s="590"/>
      <c r="E266" s="590"/>
      <c r="F266" s="590"/>
      <c r="G266" s="591"/>
      <c r="H266" s="571"/>
      <c r="I266" s="572"/>
      <c r="J266" s="572"/>
      <c r="K266" s="573"/>
      <c r="L266" s="571"/>
      <c r="M266" s="572"/>
      <c r="N266" s="572"/>
      <c r="O266" s="572"/>
      <c r="P266" s="572"/>
      <c r="Q266" s="573"/>
      <c r="R266" s="571"/>
      <c r="S266" s="572"/>
      <c r="T266" s="572"/>
      <c r="U266" s="573"/>
      <c r="V266" s="571"/>
      <c r="W266" s="572"/>
      <c r="X266" s="572"/>
      <c r="Y266" s="573"/>
      <c r="Z266" s="571"/>
      <c r="AA266" s="572"/>
      <c r="AB266" s="572"/>
      <c r="AC266" s="573"/>
      <c r="AD266" s="571"/>
      <c r="AE266" s="572"/>
      <c r="AF266" s="572"/>
      <c r="AG266" s="572"/>
      <c r="AH266" s="573"/>
      <c r="AI266" s="9"/>
      <c r="AJ266" s="148"/>
      <c r="AK266" s="9"/>
      <c r="AL266" s="9"/>
      <c r="AM266" s="9"/>
      <c r="AN266" s="9"/>
      <c r="AO266" s="9"/>
      <c r="BD266" s="36"/>
      <c r="BE266" s="9"/>
      <c r="BF266" s="9"/>
      <c r="BG266" s="9"/>
      <c r="BH266" s="9"/>
      <c r="BI266" s="9"/>
      <c r="BJ266" s="9"/>
      <c r="BK266" s="9"/>
      <c r="BL266" s="9"/>
      <c r="BM266" s="9"/>
      <c r="BN266" s="9"/>
      <c r="BO266" s="9"/>
      <c r="BP266" s="9"/>
    </row>
    <row r="267" spans="1:68" s="48" customFormat="1" ht="30" customHeight="1">
      <c r="A267" s="180"/>
      <c r="B267" s="147"/>
      <c r="C267" s="592"/>
      <c r="D267" s="593"/>
      <c r="E267" s="593"/>
      <c r="F267" s="593"/>
      <c r="G267" s="594"/>
      <c r="H267" s="574"/>
      <c r="I267" s="575"/>
      <c r="J267" s="575"/>
      <c r="K267" s="576"/>
      <c r="L267" s="574"/>
      <c r="M267" s="575"/>
      <c r="N267" s="575"/>
      <c r="O267" s="575"/>
      <c r="P267" s="575"/>
      <c r="Q267" s="576"/>
      <c r="R267" s="574"/>
      <c r="S267" s="575"/>
      <c r="T267" s="575"/>
      <c r="U267" s="576"/>
      <c r="V267" s="574"/>
      <c r="W267" s="575"/>
      <c r="X267" s="575"/>
      <c r="Y267" s="576"/>
      <c r="Z267" s="574"/>
      <c r="AA267" s="575"/>
      <c r="AB267" s="575"/>
      <c r="AC267" s="576"/>
      <c r="AD267" s="574"/>
      <c r="AE267" s="575"/>
      <c r="AF267" s="575"/>
      <c r="AG267" s="575"/>
      <c r="AH267" s="576"/>
      <c r="AI267" s="9"/>
      <c r="AJ267" s="148"/>
      <c r="AK267" s="9"/>
      <c r="AL267" s="9"/>
      <c r="AM267" s="9"/>
      <c r="AN267" s="9"/>
      <c r="AO267" s="9"/>
      <c r="BD267" s="36"/>
      <c r="BE267" s="9"/>
      <c r="BF267" s="9"/>
      <c r="BG267" s="9"/>
      <c r="BH267" s="9"/>
      <c r="BI267" s="9"/>
      <c r="BJ267" s="9"/>
      <c r="BK267" s="9"/>
      <c r="BL267" s="9"/>
      <c r="BM267" s="9"/>
      <c r="BN267" s="9"/>
      <c r="BO267" s="9"/>
      <c r="BP267" s="9"/>
    </row>
    <row r="268" spans="1:68" s="48" customFormat="1" ht="30" customHeight="1">
      <c r="A268" s="180"/>
      <c r="B268" s="147"/>
      <c r="C268" s="595"/>
      <c r="D268" s="596"/>
      <c r="E268" s="596"/>
      <c r="F268" s="596"/>
      <c r="G268" s="597"/>
      <c r="H268" s="577"/>
      <c r="I268" s="578"/>
      <c r="J268" s="578"/>
      <c r="K268" s="579"/>
      <c r="L268" s="577"/>
      <c r="M268" s="578"/>
      <c r="N268" s="578"/>
      <c r="O268" s="578"/>
      <c r="P268" s="578"/>
      <c r="Q268" s="579"/>
      <c r="R268" s="577"/>
      <c r="S268" s="578"/>
      <c r="T268" s="578"/>
      <c r="U268" s="579"/>
      <c r="V268" s="577"/>
      <c r="W268" s="578"/>
      <c r="X268" s="578"/>
      <c r="Y268" s="579"/>
      <c r="Z268" s="577"/>
      <c r="AA268" s="578"/>
      <c r="AB268" s="578"/>
      <c r="AC268" s="579"/>
      <c r="AD268" s="577"/>
      <c r="AE268" s="578"/>
      <c r="AF268" s="578"/>
      <c r="AG268" s="578"/>
      <c r="AH268" s="579"/>
      <c r="AI268" s="9"/>
      <c r="AJ268" s="148"/>
      <c r="AK268" s="9"/>
      <c r="AL268" s="9"/>
      <c r="AM268" s="9"/>
      <c r="AN268" s="9"/>
      <c r="AO268" s="9"/>
      <c r="BD268" s="36"/>
      <c r="BE268" s="9"/>
      <c r="BF268" s="9"/>
      <c r="BG268" s="9"/>
      <c r="BH268" s="9"/>
      <c r="BI268" s="9"/>
      <c r="BJ268" s="9"/>
      <c r="BK268" s="9"/>
      <c r="BL268" s="9"/>
      <c r="BM268" s="9"/>
      <c r="BN268" s="9"/>
      <c r="BO268" s="9"/>
      <c r="BP268" s="9"/>
    </row>
    <row r="269" spans="1:68" s="48" customFormat="1" ht="30" customHeight="1">
      <c r="A269" s="180"/>
      <c r="B269" s="147"/>
      <c r="C269" s="580" t="s">
        <v>400</v>
      </c>
      <c r="D269" s="581"/>
      <c r="E269" s="581"/>
      <c r="F269" s="581"/>
      <c r="G269" s="582"/>
      <c r="H269" s="571"/>
      <c r="I269" s="572"/>
      <c r="J269" s="572"/>
      <c r="K269" s="573"/>
      <c r="L269" s="571"/>
      <c r="M269" s="572"/>
      <c r="N269" s="572"/>
      <c r="O269" s="572"/>
      <c r="P269" s="572"/>
      <c r="Q269" s="573"/>
      <c r="R269" s="571"/>
      <c r="S269" s="572"/>
      <c r="T269" s="572"/>
      <c r="U269" s="573"/>
      <c r="V269" s="571"/>
      <c r="W269" s="572"/>
      <c r="X269" s="572"/>
      <c r="Y269" s="573"/>
      <c r="Z269" s="571"/>
      <c r="AA269" s="572"/>
      <c r="AB269" s="572"/>
      <c r="AC269" s="573"/>
      <c r="AD269" s="571"/>
      <c r="AE269" s="572"/>
      <c r="AF269" s="572"/>
      <c r="AG269" s="572"/>
      <c r="AH269" s="573"/>
      <c r="AI269" s="9"/>
      <c r="AJ269" s="148"/>
      <c r="AK269" s="9"/>
      <c r="AL269" s="9"/>
      <c r="AM269" s="9"/>
      <c r="AN269" s="9"/>
      <c r="AO269" s="9"/>
      <c r="BD269" s="36"/>
      <c r="BE269" s="9"/>
      <c r="BF269" s="9"/>
      <c r="BG269" s="9"/>
      <c r="BH269" s="9"/>
      <c r="BI269" s="9"/>
      <c r="BJ269" s="9"/>
      <c r="BK269" s="9"/>
      <c r="BL269" s="9"/>
      <c r="BM269" s="9"/>
      <c r="BN269" s="9"/>
      <c r="BO269" s="9"/>
      <c r="BP269" s="9"/>
    </row>
    <row r="270" spans="1:68" s="48" customFormat="1" ht="30" customHeight="1">
      <c r="A270" s="180"/>
      <c r="B270" s="147"/>
      <c r="C270" s="583"/>
      <c r="D270" s="584"/>
      <c r="E270" s="584"/>
      <c r="F270" s="584"/>
      <c r="G270" s="585"/>
      <c r="H270" s="574"/>
      <c r="I270" s="575"/>
      <c r="J270" s="575"/>
      <c r="K270" s="576"/>
      <c r="L270" s="574"/>
      <c r="M270" s="575"/>
      <c r="N270" s="575"/>
      <c r="O270" s="575"/>
      <c r="P270" s="575"/>
      <c r="Q270" s="576"/>
      <c r="R270" s="574"/>
      <c r="S270" s="575"/>
      <c r="T270" s="575"/>
      <c r="U270" s="576"/>
      <c r="V270" s="574"/>
      <c r="W270" s="575"/>
      <c r="X270" s="575"/>
      <c r="Y270" s="576"/>
      <c r="Z270" s="574"/>
      <c r="AA270" s="575"/>
      <c r="AB270" s="575"/>
      <c r="AC270" s="576"/>
      <c r="AD270" s="574"/>
      <c r="AE270" s="575"/>
      <c r="AF270" s="575"/>
      <c r="AG270" s="575"/>
      <c r="AH270" s="576"/>
      <c r="AI270" s="9"/>
      <c r="AJ270" s="148"/>
      <c r="AK270" s="9"/>
      <c r="AL270" s="9"/>
      <c r="AM270" s="9"/>
      <c r="AN270" s="9"/>
      <c r="AO270" s="9"/>
      <c r="BD270" s="36"/>
      <c r="BE270" s="9"/>
      <c r="BF270" s="9"/>
      <c r="BG270" s="9"/>
      <c r="BH270" s="9"/>
      <c r="BI270" s="9"/>
      <c r="BJ270" s="9"/>
      <c r="BK270" s="9"/>
      <c r="BL270" s="9"/>
      <c r="BM270" s="9"/>
      <c r="BN270" s="9"/>
      <c r="BO270" s="9"/>
      <c r="BP270" s="9"/>
    </row>
    <row r="271" spans="1:68" s="48" customFormat="1" ht="30" customHeight="1">
      <c r="A271" s="180"/>
      <c r="B271" s="147"/>
      <c r="C271" s="583"/>
      <c r="D271" s="584"/>
      <c r="E271" s="584"/>
      <c r="F271" s="584"/>
      <c r="G271" s="585"/>
      <c r="H271" s="574"/>
      <c r="I271" s="575"/>
      <c r="J271" s="575"/>
      <c r="K271" s="576"/>
      <c r="L271" s="574"/>
      <c r="M271" s="575"/>
      <c r="N271" s="575"/>
      <c r="O271" s="575"/>
      <c r="P271" s="575"/>
      <c r="Q271" s="576"/>
      <c r="R271" s="574"/>
      <c r="S271" s="575"/>
      <c r="T271" s="575"/>
      <c r="U271" s="576"/>
      <c r="V271" s="574"/>
      <c r="W271" s="575"/>
      <c r="X271" s="575"/>
      <c r="Y271" s="576"/>
      <c r="Z271" s="574"/>
      <c r="AA271" s="575"/>
      <c r="AB271" s="575"/>
      <c r="AC271" s="576"/>
      <c r="AD271" s="574"/>
      <c r="AE271" s="575"/>
      <c r="AF271" s="575"/>
      <c r="AG271" s="575"/>
      <c r="AH271" s="576"/>
      <c r="AI271" s="9"/>
      <c r="AJ271" s="148"/>
      <c r="AK271" s="9"/>
      <c r="AL271" s="9"/>
      <c r="AM271" s="9"/>
      <c r="AN271" s="9"/>
      <c r="AO271" s="9"/>
      <c r="BD271" s="36"/>
      <c r="BE271" s="9"/>
      <c r="BF271" s="9"/>
      <c r="BG271" s="9"/>
      <c r="BH271" s="9"/>
      <c r="BI271" s="9"/>
      <c r="BJ271" s="9"/>
      <c r="BK271" s="9"/>
      <c r="BL271" s="9"/>
      <c r="BM271" s="9"/>
      <c r="BN271" s="9"/>
      <c r="BO271" s="9"/>
      <c r="BP271" s="9"/>
    </row>
    <row r="272" spans="1:68" s="48" customFormat="1" ht="30" customHeight="1">
      <c r="A272" s="180"/>
      <c r="B272" s="147"/>
      <c r="C272" s="583"/>
      <c r="D272" s="584"/>
      <c r="E272" s="584"/>
      <c r="F272" s="584"/>
      <c r="G272" s="585"/>
      <c r="H272" s="574"/>
      <c r="I272" s="575"/>
      <c r="J272" s="575"/>
      <c r="K272" s="576"/>
      <c r="L272" s="574"/>
      <c r="M272" s="575"/>
      <c r="N272" s="575"/>
      <c r="O272" s="575"/>
      <c r="P272" s="575"/>
      <c r="Q272" s="576"/>
      <c r="R272" s="574"/>
      <c r="S272" s="575"/>
      <c r="T272" s="575"/>
      <c r="U272" s="576"/>
      <c r="V272" s="574"/>
      <c r="W272" s="575"/>
      <c r="X272" s="575"/>
      <c r="Y272" s="576"/>
      <c r="Z272" s="574"/>
      <c r="AA272" s="575"/>
      <c r="AB272" s="575"/>
      <c r="AC272" s="576"/>
      <c r="AD272" s="574"/>
      <c r="AE272" s="575"/>
      <c r="AF272" s="575"/>
      <c r="AG272" s="575"/>
      <c r="AH272" s="576"/>
      <c r="AI272" s="9"/>
      <c r="AJ272" s="148"/>
      <c r="AK272" s="9"/>
      <c r="AL272" s="9"/>
      <c r="AM272" s="9"/>
      <c r="AN272" s="9"/>
      <c r="AO272" s="9"/>
      <c r="BD272" s="36"/>
      <c r="BE272" s="9"/>
      <c r="BF272" s="9"/>
      <c r="BG272" s="9"/>
      <c r="BH272" s="9"/>
      <c r="BI272" s="9"/>
      <c r="BJ272" s="9"/>
      <c r="BK272" s="9"/>
      <c r="BL272" s="9"/>
      <c r="BM272" s="9"/>
      <c r="BN272" s="9"/>
      <c r="BO272" s="9"/>
      <c r="BP272" s="9"/>
    </row>
    <row r="273" spans="1:68" s="48" customFormat="1" ht="30" customHeight="1">
      <c r="A273" s="180"/>
      <c r="B273" s="147"/>
      <c r="C273" s="586"/>
      <c r="D273" s="587"/>
      <c r="E273" s="587"/>
      <c r="F273" s="587"/>
      <c r="G273" s="588"/>
      <c r="H273" s="577"/>
      <c r="I273" s="578"/>
      <c r="J273" s="578"/>
      <c r="K273" s="579"/>
      <c r="L273" s="577"/>
      <c r="M273" s="578"/>
      <c r="N273" s="578"/>
      <c r="O273" s="578"/>
      <c r="P273" s="578"/>
      <c r="Q273" s="579"/>
      <c r="R273" s="577"/>
      <c r="S273" s="578"/>
      <c r="T273" s="578"/>
      <c r="U273" s="579"/>
      <c r="V273" s="577"/>
      <c r="W273" s="578"/>
      <c r="X273" s="578"/>
      <c r="Y273" s="579"/>
      <c r="Z273" s="577"/>
      <c r="AA273" s="578"/>
      <c r="AB273" s="578"/>
      <c r="AC273" s="579"/>
      <c r="AD273" s="577"/>
      <c r="AE273" s="578"/>
      <c r="AF273" s="578"/>
      <c r="AG273" s="578"/>
      <c r="AH273" s="579"/>
      <c r="AI273" s="9"/>
      <c r="AJ273" s="148"/>
      <c r="AK273" s="9"/>
      <c r="AL273" s="9"/>
      <c r="AM273" s="9"/>
      <c r="AN273" s="9"/>
      <c r="AO273" s="9"/>
      <c r="BD273" s="36"/>
      <c r="BE273" s="9"/>
      <c r="BF273" s="9"/>
      <c r="BG273" s="9"/>
      <c r="BH273" s="9"/>
      <c r="BI273" s="9"/>
      <c r="BJ273" s="9"/>
      <c r="BK273" s="9"/>
      <c r="BL273" s="9"/>
      <c r="BM273" s="9"/>
      <c r="BN273" s="9"/>
      <c r="BO273" s="9"/>
      <c r="BP273" s="9"/>
    </row>
    <row r="274" spans="1:68" s="48" customFormat="1" ht="30" customHeight="1">
      <c r="A274" s="180"/>
      <c r="B274" s="147"/>
      <c r="C274" s="580" t="s">
        <v>401</v>
      </c>
      <c r="D274" s="581"/>
      <c r="E274" s="581"/>
      <c r="F274" s="581"/>
      <c r="G274" s="582"/>
      <c r="H274" s="571"/>
      <c r="I274" s="572"/>
      <c r="J274" s="572"/>
      <c r="K274" s="573"/>
      <c r="L274" s="571"/>
      <c r="M274" s="572"/>
      <c r="N274" s="572"/>
      <c r="O274" s="572"/>
      <c r="P274" s="572"/>
      <c r="Q274" s="573"/>
      <c r="R274" s="571"/>
      <c r="S274" s="572"/>
      <c r="T274" s="572"/>
      <c r="U274" s="573"/>
      <c r="V274" s="571"/>
      <c r="W274" s="572"/>
      <c r="X274" s="572"/>
      <c r="Y274" s="573"/>
      <c r="Z274" s="571"/>
      <c r="AA274" s="572"/>
      <c r="AB274" s="572"/>
      <c r="AC274" s="573"/>
      <c r="AD274" s="571"/>
      <c r="AE274" s="572"/>
      <c r="AF274" s="572"/>
      <c r="AG274" s="572"/>
      <c r="AH274" s="573"/>
      <c r="AI274" s="9"/>
      <c r="AJ274" s="148"/>
      <c r="AK274" s="9"/>
      <c r="AL274" s="9"/>
      <c r="AM274" s="9"/>
      <c r="AN274" s="9"/>
      <c r="AO274" s="9"/>
      <c r="BD274" s="36"/>
      <c r="BE274" s="9"/>
      <c r="BF274" s="9"/>
      <c r="BG274" s="9"/>
      <c r="BH274" s="9"/>
      <c r="BI274" s="9"/>
      <c r="BJ274" s="9"/>
      <c r="BK274" s="9"/>
      <c r="BL274" s="9"/>
      <c r="BM274" s="9"/>
      <c r="BN274" s="9"/>
      <c r="BO274" s="9"/>
      <c r="BP274" s="9"/>
    </row>
    <row r="275" spans="1:68" s="48" customFormat="1" ht="30" customHeight="1">
      <c r="A275" s="180"/>
      <c r="B275" s="147"/>
      <c r="C275" s="583"/>
      <c r="D275" s="584"/>
      <c r="E275" s="584"/>
      <c r="F275" s="584"/>
      <c r="G275" s="585"/>
      <c r="H275" s="574"/>
      <c r="I275" s="575"/>
      <c r="J275" s="575"/>
      <c r="K275" s="576"/>
      <c r="L275" s="574"/>
      <c r="M275" s="575"/>
      <c r="N275" s="575"/>
      <c r="O275" s="575"/>
      <c r="P275" s="575"/>
      <c r="Q275" s="576"/>
      <c r="R275" s="574"/>
      <c r="S275" s="575"/>
      <c r="T275" s="575"/>
      <c r="U275" s="576"/>
      <c r="V275" s="574"/>
      <c r="W275" s="575"/>
      <c r="X275" s="575"/>
      <c r="Y275" s="576"/>
      <c r="Z275" s="574"/>
      <c r="AA275" s="575"/>
      <c r="AB275" s="575"/>
      <c r="AC275" s="576"/>
      <c r="AD275" s="574"/>
      <c r="AE275" s="575"/>
      <c r="AF275" s="575"/>
      <c r="AG275" s="575"/>
      <c r="AH275" s="576"/>
      <c r="AI275" s="9"/>
      <c r="AJ275" s="148"/>
      <c r="AK275" s="9"/>
      <c r="AL275" s="9"/>
      <c r="AM275" s="9"/>
      <c r="AN275" s="9"/>
      <c r="AO275" s="9"/>
      <c r="BD275" s="36"/>
      <c r="BE275" s="9"/>
      <c r="BF275" s="9"/>
      <c r="BG275" s="9"/>
      <c r="BH275" s="9"/>
      <c r="BI275" s="9"/>
      <c r="BJ275" s="9"/>
      <c r="BK275" s="9"/>
      <c r="BL275" s="9"/>
      <c r="BM275" s="9"/>
      <c r="BN275" s="9"/>
      <c r="BO275" s="9"/>
      <c r="BP275" s="9"/>
    </row>
    <row r="276" spans="1:68" s="48" customFormat="1" ht="30" customHeight="1">
      <c r="A276" s="180"/>
      <c r="B276" s="147"/>
      <c r="C276" s="583"/>
      <c r="D276" s="584"/>
      <c r="E276" s="584"/>
      <c r="F276" s="584"/>
      <c r="G276" s="585"/>
      <c r="H276" s="574"/>
      <c r="I276" s="575"/>
      <c r="J276" s="575"/>
      <c r="K276" s="576"/>
      <c r="L276" s="574"/>
      <c r="M276" s="575"/>
      <c r="N276" s="575"/>
      <c r="O276" s="575"/>
      <c r="P276" s="575"/>
      <c r="Q276" s="576"/>
      <c r="R276" s="574"/>
      <c r="S276" s="575"/>
      <c r="T276" s="575"/>
      <c r="U276" s="576"/>
      <c r="V276" s="574"/>
      <c r="W276" s="575"/>
      <c r="X276" s="575"/>
      <c r="Y276" s="576"/>
      <c r="Z276" s="574"/>
      <c r="AA276" s="575"/>
      <c r="AB276" s="575"/>
      <c r="AC276" s="576"/>
      <c r="AD276" s="574"/>
      <c r="AE276" s="575"/>
      <c r="AF276" s="575"/>
      <c r="AG276" s="575"/>
      <c r="AH276" s="576"/>
      <c r="AI276" s="9"/>
      <c r="AJ276" s="148"/>
      <c r="AK276" s="9"/>
      <c r="AL276" s="9"/>
      <c r="AM276" s="9"/>
      <c r="AN276" s="9"/>
      <c r="AO276" s="9"/>
      <c r="BD276" s="36"/>
      <c r="BE276" s="9"/>
      <c r="BF276" s="9"/>
      <c r="BG276" s="9"/>
      <c r="BH276" s="9"/>
      <c r="BI276" s="9"/>
      <c r="BJ276" s="9"/>
      <c r="BK276" s="9"/>
      <c r="BL276" s="9"/>
      <c r="BM276" s="9"/>
      <c r="BN276" s="9"/>
      <c r="BO276" s="9"/>
      <c r="BP276" s="9"/>
    </row>
    <row r="277" spans="1:68" s="48" customFormat="1" ht="30" customHeight="1">
      <c r="A277" s="180"/>
      <c r="B277" s="147"/>
      <c r="C277" s="583"/>
      <c r="D277" s="584"/>
      <c r="E277" s="584"/>
      <c r="F277" s="584"/>
      <c r="G277" s="585"/>
      <c r="H277" s="574"/>
      <c r="I277" s="575"/>
      <c r="J277" s="575"/>
      <c r="K277" s="576"/>
      <c r="L277" s="574"/>
      <c r="M277" s="575"/>
      <c r="N277" s="575"/>
      <c r="O277" s="575"/>
      <c r="P277" s="575"/>
      <c r="Q277" s="576"/>
      <c r="R277" s="574"/>
      <c r="S277" s="575"/>
      <c r="T277" s="575"/>
      <c r="U277" s="576"/>
      <c r="V277" s="574"/>
      <c r="W277" s="575"/>
      <c r="X277" s="575"/>
      <c r="Y277" s="576"/>
      <c r="Z277" s="574"/>
      <c r="AA277" s="575"/>
      <c r="AB277" s="575"/>
      <c r="AC277" s="576"/>
      <c r="AD277" s="574"/>
      <c r="AE277" s="575"/>
      <c r="AF277" s="575"/>
      <c r="AG277" s="575"/>
      <c r="AH277" s="576"/>
      <c r="AI277" s="9"/>
      <c r="AJ277" s="148"/>
      <c r="AK277" s="9"/>
      <c r="AL277" s="9"/>
      <c r="AM277" s="9"/>
      <c r="AN277" s="9"/>
      <c r="AO277" s="9"/>
      <c r="BD277" s="36"/>
      <c r="BE277" s="9"/>
      <c r="BF277" s="9"/>
      <c r="BG277" s="9"/>
      <c r="BH277" s="9"/>
      <c r="BI277" s="9"/>
      <c r="BJ277" s="9"/>
      <c r="BK277" s="9"/>
      <c r="BL277" s="9"/>
      <c r="BM277" s="9"/>
      <c r="BN277" s="9"/>
      <c r="BO277" s="9"/>
      <c r="BP277" s="9"/>
    </row>
    <row r="278" spans="1:68" s="48" customFormat="1" ht="30" customHeight="1">
      <c r="A278" s="180"/>
      <c r="B278" s="147"/>
      <c r="C278" s="586"/>
      <c r="D278" s="587"/>
      <c r="E278" s="587"/>
      <c r="F278" s="587"/>
      <c r="G278" s="588"/>
      <c r="H278" s="577"/>
      <c r="I278" s="578"/>
      <c r="J278" s="578"/>
      <c r="K278" s="579"/>
      <c r="L278" s="577"/>
      <c r="M278" s="578"/>
      <c r="N278" s="578"/>
      <c r="O278" s="578"/>
      <c r="P278" s="578"/>
      <c r="Q278" s="579"/>
      <c r="R278" s="577"/>
      <c r="S278" s="578"/>
      <c r="T278" s="578"/>
      <c r="U278" s="579"/>
      <c r="V278" s="577"/>
      <c r="W278" s="578"/>
      <c r="X278" s="578"/>
      <c r="Y278" s="579"/>
      <c r="Z278" s="577"/>
      <c r="AA278" s="578"/>
      <c r="AB278" s="578"/>
      <c r="AC278" s="579"/>
      <c r="AD278" s="577"/>
      <c r="AE278" s="578"/>
      <c r="AF278" s="578"/>
      <c r="AG278" s="578"/>
      <c r="AH278" s="579"/>
      <c r="AI278" s="9"/>
      <c r="AJ278" s="148"/>
      <c r="AK278" s="9"/>
      <c r="AL278" s="9"/>
      <c r="AM278" s="9"/>
      <c r="AN278" s="9"/>
      <c r="AO278" s="9"/>
      <c r="BD278" s="36"/>
      <c r="BE278" s="9"/>
      <c r="BF278" s="9"/>
      <c r="BG278" s="9"/>
      <c r="BH278" s="9"/>
      <c r="BI278" s="9"/>
      <c r="BJ278" s="9"/>
      <c r="BK278" s="9"/>
      <c r="BL278" s="9"/>
      <c r="BM278" s="9"/>
      <c r="BN278" s="9"/>
      <c r="BO278" s="9"/>
      <c r="BP278" s="9"/>
    </row>
    <row r="279" spans="1:68" s="48" customFormat="1" ht="30" customHeight="1">
      <c r="A279" s="180"/>
      <c r="B279" s="147"/>
      <c r="C279" s="580" t="s">
        <v>402</v>
      </c>
      <c r="D279" s="581"/>
      <c r="E279" s="581"/>
      <c r="F279" s="581"/>
      <c r="G279" s="582"/>
      <c r="H279" s="571"/>
      <c r="I279" s="572"/>
      <c r="J279" s="572"/>
      <c r="K279" s="573"/>
      <c r="L279" s="571"/>
      <c r="M279" s="572"/>
      <c r="N279" s="572"/>
      <c r="O279" s="572"/>
      <c r="P279" s="572"/>
      <c r="Q279" s="573"/>
      <c r="R279" s="571"/>
      <c r="S279" s="572"/>
      <c r="T279" s="572"/>
      <c r="U279" s="573"/>
      <c r="V279" s="571"/>
      <c r="W279" s="572"/>
      <c r="X279" s="572"/>
      <c r="Y279" s="573"/>
      <c r="Z279" s="571"/>
      <c r="AA279" s="572"/>
      <c r="AB279" s="572"/>
      <c r="AC279" s="573"/>
      <c r="AD279" s="571"/>
      <c r="AE279" s="572"/>
      <c r="AF279" s="572"/>
      <c r="AG279" s="572"/>
      <c r="AH279" s="573"/>
      <c r="AI279" s="9"/>
      <c r="AJ279" s="148"/>
      <c r="AK279" s="9"/>
      <c r="AL279" s="9"/>
      <c r="AM279" s="9"/>
      <c r="AN279" s="9"/>
      <c r="AO279" s="9"/>
      <c r="BD279" s="36"/>
      <c r="BE279" s="9"/>
      <c r="BF279" s="9"/>
      <c r="BG279" s="9"/>
      <c r="BH279" s="9"/>
      <c r="BI279" s="9"/>
      <c r="BJ279" s="9"/>
      <c r="BK279" s="9"/>
      <c r="BL279" s="9"/>
      <c r="BM279" s="9"/>
      <c r="BN279" s="9"/>
      <c r="BO279" s="9"/>
      <c r="BP279" s="9"/>
    </row>
    <row r="280" spans="1:68" s="48" customFormat="1" ht="30" customHeight="1">
      <c r="A280" s="180"/>
      <c r="B280" s="147"/>
      <c r="C280" s="583"/>
      <c r="D280" s="584"/>
      <c r="E280" s="584"/>
      <c r="F280" s="584"/>
      <c r="G280" s="585"/>
      <c r="H280" s="574"/>
      <c r="I280" s="575"/>
      <c r="J280" s="575"/>
      <c r="K280" s="576"/>
      <c r="L280" s="574"/>
      <c r="M280" s="575"/>
      <c r="N280" s="575"/>
      <c r="O280" s="575"/>
      <c r="P280" s="575"/>
      <c r="Q280" s="576"/>
      <c r="R280" s="574"/>
      <c r="S280" s="575"/>
      <c r="T280" s="575"/>
      <c r="U280" s="576"/>
      <c r="V280" s="574"/>
      <c r="W280" s="575"/>
      <c r="X280" s="575"/>
      <c r="Y280" s="576"/>
      <c r="Z280" s="574"/>
      <c r="AA280" s="575"/>
      <c r="AB280" s="575"/>
      <c r="AC280" s="576"/>
      <c r="AD280" s="574"/>
      <c r="AE280" s="575"/>
      <c r="AF280" s="575"/>
      <c r="AG280" s="575"/>
      <c r="AH280" s="576"/>
      <c r="AI280" s="9"/>
      <c r="AJ280" s="148"/>
      <c r="AK280" s="9"/>
      <c r="AL280" s="9"/>
      <c r="AM280" s="9"/>
      <c r="AN280" s="9"/>
      <c r="AO280" s="9"/>
      <c r="BD280" s="36"/>
      <c r="BE280" s="9"/>
      <c r="BF280" s="9"/>
      <c r="BG280" s="9"/>
      <c r="BH280" s="9"/>
      <c r="BI280" s="9"/>
      <c r="BJ280" s="9"/>
      <c r="BK280" s="9"/>
      <c r="BL280" s="9"/>
      <c r="BM280" s="9"/>
      <c r="BN280" s="9"/>
      <c r="BO280" s="9"/>
      <c r="BP280" s="9"/>
    </row>
    <row r="281" spans="1:68" s="48" customFormat="1" ht="30" customHeight="1">
      <c r="A281" s="180"/>
      <c r="B281" s="147"/>
      <c r="C281" s="586"/>
      <c r="D281" s="587"/>
      <c r="E281" s="587"/>
      <c r="F281" s="587"/>
      <c r="G281" s="588"/>
      <c r="H281" s="577"/>
      <c r="I281" s="578"/>
      <c r="J281" s="578"/>
      <c r="K281" s="579"/>
      <c r="L281" s="577"/>
      <c r="M281" s="578"/>
      <c r="N281" s="578"/>
      <c r="O281" s="578"/>
      <c r="P281" s="578"/>
      <c r="Q281" s="579"/>
      <c r="R281" s="577"/>
      <c r="S281" s="578"/>
      <c r="T281" s="578"/>
      <c r="U281" s="579"/>
      <c r="V281" s="577"/>
      <c r="W281" s="578"/>
      <c r="X281" s="578"/>
      <c r="Y281" s="579"/>
      <c r="Z281" s="577"/>
      <c r="AA281" s="578"/>
      <c r="AB281" s="578"/>
      <c r="AC281" s="579"/>
      <c r="AD281" s="577"/>
      <c r="AE281" s="578"/>
      <c r="AF281" s="578"/>
      <c r="AG281" s="578"/>
      <c r="AH281" s="579"/>
      <c r="AI281" s="9"/>
      <c r="AJ281" s="148"/>
      <c r="AK281" s="9"/>
      <c r="AL281" s="9"/>
      <c r="AM281" s="9"/>
      <c r="AN281" s="9"/>
      <c r="AO281" s="9"/>
      <c r="BD281" s="36"/>
      <c r="BE281" s="9"/>
      <c r="BF281" s="9"/>
      <c r="BG281" s="9"/>
      <c r="BH281" s="9"/>
      <c r="BI281" s="9"/>
      <c r="BJ281" s="9"/>
      <c r="BK281" s="9"/>
      <c r="BL281" s="9"/>
      <c r="BM281" s="9"/>
      <c r="BN281" s="9"/>
      <c r="BO281" s="9"/>
      <c r="BP281" s="9"/>
    </row>
    <row r="282" spans="1:68" s="48" customFormat="1" ht="30" customHeight="1">
      <c r="A282" s="180"/>
      <c r="B282" s="147"/>
      <c r="C282" s="580" t="s">
        <v>545</v>
      </c>
      <c r="D282" s="581"/>
      <c r="E282" s="581"/>
      <c r="F282" s="581"/>
      <c r="G282" s="582"/>
      <c r="H282" s="571"/>
      <c r="I282" s="572"/>
      <c r="J282" s="572"/>
      <c r="K282" s="573"/>
      <c r="L282" s="571"/>
      <c r="M282" s="572"/>
      <c r="N282" s="572"/>
      <c r="O282" s="572"/>
      <c r="P282" s="572"/>
      <c r="Q282" s="573"/>
      <c r="R282" s="571"/>
      <c r="S282" s="572"/>
      <c r="T282" s="572"/>
      <c r="U282" s="573"/>
      <c r="V282" s="571"/>
      <c r="W282" s="572"/>
      <c r="X282" s="572"/>
      <c r="Y282" s="573"/>
      <c r="Z282" s="571"/>
      <c r="AA282" s="572"/>
      <c r="AB282" s="572"/>
      <c r="AC282" s="573"/>
      <c r="AD282" s="571"/>
      <c r="AE282" s="572"/>
      <c r="AF282" s="572"/>
      <c r="AG282" s="572"/>
      <c r="AH282" s="573"/>
      <c r="AI282" s="9"/>
      <c r="AJ282" s="148"/>
      <c r="AK282" s="9"/>
      <c r="AL282" s="9"/>
      <c r="AM282" s="9"/>
      <c r="AN282" s="9"/>
      <c r="AO282" s="9"/>
      <c r="BD282" s="36"/>
      <c r="BE282" s="9"/>
      <c r="BF282" s="9"/>
      <c r="BG282" s="9"/>
      <c r="BH282" s="9"/>
      <c r="BI282" s="9"/>
      <c r="BJ282" s="9"/>
      <c r="BK282" s="9"/>
      <c r="BL282" s="9"/>
      <c r="BM282" s="9"/>
      <c r="BN282" s="9"/>
      <c r="BO282" s="9"/>
      <c r="BP282" s="9"/>
    </row>
    <row r="283" spans="1:68" s="48" customFormat="1" ht="30" customHeight="1">
      <c r="A283" s="180"/>
      <c r="B283" s="147"/>
      <c r="C283" s="583"/>
      <c r="D283" s="584"/>
      <c r="E283" s="584"/>
      <c r="F283" s="584"/>
      <c r="G283" s="585"/>
      <c r="H283" s="574"/>
      <c r="I283" s="575"/>
      <c r="J283" s="575"/>
      <c r="K283" s="576"/>
      <c r="L283" s="574"/>
      <c r="M283" s="575"/>
      <c r="N283" s="575"/>
      <c r="O283" s="575"/>
      <c r="P283" s="575"/>
      <c r="Q283" s="576"/>
      <c r="R283" s="574"/>
      <c r="S283" s="575"/>
      <c r="T283" s="575"/>
      <c r="U283" s="576"/>
      <c r="V283" s="574"/>
      <c r="W283" s="575"/>
      <c r="X283" s="575"/>
      <c r="Y283" s="576"/>
      <c r="Z283" s="574"/>
      <c r="AA283" s="575"/>
      <c r="AB283" s="575"/>
      <c r="AC283" s="576"/>
      <c r="AD283" s="574"/>
      <c r="AE283" s="575"/>
      <c r="AF283" s="575"/>
      <c r="AG283" s="575"/>
      <c r="AH283" s="576"/>
      <c r="AI283" s="9"/>
      <c r="AJ283" s="148"/>
      <c r="AK283" s="9"/>
      <c r="AL283" s="9"/>
      <c r="AM283" s="9"/>
      <c r="AN283" s="9"/>
      <c r="AO283" s="9"/>
      <c r="BD283" s="36"/>
      <c r="BE283" s="9"/>
      <c r="BF283" s="9"/>
      <c r="BG283" s="9"/>
      <c r="BH283" s="9"/>
      <c r="BI283" s="9"/>
      <c r="BJ283" s="9"/>
      <c r="BK283" s="9"/>
      <c r="BL283" s="9"/>
      <c r="BM283" s="9"/>
      <c r="BN283" s="9"/>
      <c r="BO283" s="9"/>
      <c r="BP283" s="9"/>
    </row>
    <row r="284" spans="1:68" s="48" customFormat="1" ht="30" customHeight="1">
      <c r="A284" s="180"/>
      <c r="B284" s="147"/>
      <c r="C284" s="583"/>
      <c r="D284" s="584"/>
      <c r="E284" s="584"/>
      <c r="F284" s="584"/>
      <c r="G284" s="585"/>
      <c r="H284" s="574"/>
      <c r="I284" s="575"/>
      <c r="J284" s="575"/>
      <c r="K284" s="576"/>
      <c r="L284" s="574"/>
      <c r="M284" s="575"/>
      <c r="N284" s="575"/>
      <c r="O284" s="575"/>
      <c r="P284" s="575"/>
      <c r="Q284" s="576"/>
      <c r="R284" s="574"/>
      <c r="S284" s="575"/>
      <c r="T284" s="575"/>
      <c r="U284" s="576"/>
      <c r="V284" s="574"/>
      <c r="W284" s="575"/>
      <c r="X284" s="575"/>
      <c r="Y284" s="576"/>
      <c r="Z284" s="574"/>
      <c r="AA284" s="575"/>
      <c r="AB284" s="575"/>
      <c r="AC284" s="576"/>
      <c r="AD284" s="574"/>
      <c r="AE284" s="575"/>
      <c r="AF284" s="575"/>
      <c r="AG284" s="575"/>
      <c r="AH284" s="576"/>
      <c r="AI284" s="9"/>
      <c r="AJ284" s="148"/>
      <c r="AK284" s="9"/>
      <c r="AL284" s="9"/>
      <c r="AM284" s="9"/>
      <c r="AN284" s="9"/>
      <c r="AO284" s="9"/>
      <c r="BD284" s="36"/>
      <c r="BE284" s="9"/>
      <c r="BF284" s="9"/>
      <c r="BG284" s="9"/>
      <c r="BH284" s="9"/>
      <c r="BI284" s="9"/>
      <c r="BJ284" s="9"/>
      <c r="BK284" s="9"/>
      <c r="BL284" s="9"/>
      <c r="BM284" s="9"/>
      <c r="BN284" s="9"/>
      <c r="BO284" s="9"/>
      <c r="BP284" s="9"/>
    </row>
    <row r="285" spans="1:68" s="48" customFormat="1" ht="30" customHeight="1">
      <c r="A285" s="180"/>
      <c r="B285" s="147"/>
      <c r="C285" s="583"/>
      <c r="D285" s="584"/>
      <c r="E285" s="584"/>
      <c r="F285" s="584"/>
      <c r="G285" s="585"/>
      <c r="H285" s="574"/>
      <c r="I285" s="575"/>
      <c r="J285" s="575"/>
      <c r="K285" s="576"/>
      <c r="L285" s="574"/>
      <c r="M285" s="575"/>
      <c r="N285" s="575"/>
      <c r="O285" s="575"/>
      <c r="P285" s="575"/>
      <c r="Q285" s="576"/>
      <c r="R285" s="574"/>
      <c r="S285" s="575"/>
      <c r="T285" s="575"/>
      <c r="U285" s="576"/>
      <c r="V285" s="574"/>
      <c r="W285" s="575"/>
      <c r="X285" s="575"/>
      <c r="Y285" s="576"/>
      <c r="Z285" s="574"/>
      <c r="AA285" s="575"/>
      <c r="AB285" s="575"/>
      <c r="AC285" s="576"/>
      <c r="AD285" s="574"/>
      <c r="AE285" s="575"/>
      <c r="AF285" s="575"/>
      <c r="AG285" s="575"/>
      <c r="AH285" s="576"/>
      <c r="AI285" s="9"/>
      <c r="AJ285" s="148"/>
      <c r="AK285" s="9"/>
      <c r="AL285" s="9"/>
      <c r="AM285" s="9"/>
      <c r="AN285" s="9"/>
      <c r="AO285" s="9"/>
      <c r="BD285" s="36"/>
      <c r="BE285" s="9"/>
      <c r="BF285" s="9"/>
      <c r="BG285" s="9"/>
      <c r="BH285" s="9"/>
      <c r="BI285" s="9"/>
      <c r="BJ285" s="9"/>
      <c r="BK285" s="9"/>
      <c r="BL285" s="9"/>
      <c r="BM285" s="9"/>
      <c r="BN285" s="9"/>
      <c r="BO285" s="9"/>
      <c r="BP285" s="9"/>
    </row>
    <row r="286" spans="1:68" s="48" customFormat="1" ht="30" customHeight="1">
      <c r="A286" s="180"/>
      <c r="B286" s="147"/>
      <c r="C286" s="583"/>
      <c r="D286" s="584"/>
      <c r="E286" s="584"/>
      <c r="F286" s="584"/>
      <c r="G286" s="585"/>
      <c r="H286" s="574"/>
      <c r="I286" s="575"/>
      <c r="J286" s="575"/>
      <c r="K286" s="576"/>
      <c r="L286" s="574"/>
      <c r="M286" s="575"/>
      <c r="N286" s="575"/>
      <c r="O286" s="575"/>
      <c r="P286" s="575"/>
      <c r="Q286" s="576"/>
      <c r="R286" s="574"/>
      <c r="S286" s="575"/>
      <c r="T286" s="575"/>
      <c r="U286" s="576"/>
      <c r="V286" s="574"/>
      <c r="W286" s="575"/>
      <c r="X286" s="575"/>
      <c r="Y286" s="576"/>
      <c r="Z286" s="574"/>
      <c r="AA286" s="575"/>
      <c r="AB286" s="575"/>
      <c r="AC286" s="576"/>
      <c r="AD286" s="574"/>
      <c r="AE286" s="575"/>
      <c r="AF286" s="575"/>
      <c r="AG286" s="575"/>
      <c r="AH286" s="576"/>
      <c r="AI286" s="9"/>
      <c r="AJ286" s="148"/>
      <c r="AK286" s="9"/>
      <c r="AL286" s="9"/>
      <c r="AM286" s="9"/>
      <c r="AN286" s="9"/>
      <c r="AO286" s="9"/>
      <c r="BD286" s="36"/>
      <c r="BE286" s="9"/>
      <c r="BF286" s="9"/>
      <c r="BG286" s="9"/>
      <c r="BH286" s="9"/>
      <c r="BI286" s="9"/>
      <c r="BJ286" s="9"/>
      <c r="BK286" s="9"/>
      <c r="BL286" s="9"/>
      <c r="BM286" s="9"/>
      <c r="BN286" s="9"/>
      <c r="BO286" s="9"/>
      <c r="BP286" s="9"/>
    </row>
    <row r="287" spans="1:68" s="48" customFormat="1" ht="30" customHeight="1">
      <c r="A287" s="180"/>
      <c r="B287" s="147"/>
      <c r="C287" s="583"/>
      <c r="D287" s="584"/>
      <c r="E287" s="584"/>
      <c r="F287" s="584"/>
      <c r="G287" s="585"/>
      <c r="H287" s="574"/>
      <c r="I287" s="575"/>
      <c r="J287" s="575"/>
      <c r="K287" s="576"/>
      <c r="L287" s="574"/>
      <c r="M287" s="575"/>
      <c r="N287" s="575"/>
      <c r="O287" s="575"/>
      <c r="P287" s="575"/>
      <c r="Q287" s="576"/>
      <c r="R287" s="574"/>
      <c r="S287" s="575"/>
      <c r="T287" s="575"/>
      <c r="U287" s="576"/>
      <c r="V287" s="574"/>
      <c r="W287" s="575"/>
      <c r="X287" s="575"/>
      <c r="Y287" s="576"/>
      <c r="Z287" s="574"/>
      <c r="AA287" s="575"/>
      <c r="AB287" s="575"/>
      <c r="AC287" s="576"/>
      <c r="AD287" s="574"/>
      <c r="AE287" s="575"/>
      <c r="AF287" s="575"/>
      <c r="AG287" s="575"/>
      <c r="AH287" s="576"/>
      <c r="AI287" s="9"/>
      <c r="AJ287" s="148"/>
      <c r="AK287" s="9"/>
      <c r="AL287" s="9"/>
      <c r="AM287" s="9"/>
      <c r="AN287" s="9"/>
      <c r="AO287" s="9"/>
      <c r="BD287" s="36"/>
      <c r="BE287" s="9"/>
      <c r="BF287" s="9"/>
      <c r="BG287" s="9"/>
      <c r="BH287" s="9"/>
      <c r="BI287" s="9"/>
      <c r="BJ287" s="9"/>
      <c r="BK287" s="9"/>
      <c r="BL287" s="9"/>
      <c r="BM287" s="9"/>
      <c r="BN287" s="9"/>
      <c r="BO287" s="9"/>
      <c r="BP287" s="9"/>
    </row>
    <row r="288" spans="1:68" s="48" customFormat="1" ht="30" customHeight="1">
      <c r="A288" s="180"/>
      <c r="B288" s="147"/>
      <c r="C288" s="583"/>
      <c r="D288" s="584"/>
      <c r="E288" s="584"/>
      <c r="F288" s="584"/>
      <c r="G288" s="585"/>
      <c r="H288" s="574"/>
      <c r="I288" s="575"/>
      <c r="J288" s="575"/>
      <c r="K288" s="576"/>
      <c r="L288" s="574"/>
      <c r="M288" s="575"/>
      <c r="N288" s="575"/>
      <c r="O288" s="575"/>
      <c r="P288" s="575"/>
      <c r="Q288" s="576"/>
      <c r="R288" s="574"/>
      <c r="S288" s="575"/>
      <c r="T288" s="575"/>
      <c r="U288" s="576"/>
      <c r="V288" s="574"/>
      <c r="W288" s="575"/>
      <c r="X288" s="575"/>
      <c r="Y288" s="576"/>
      <c r="Z288" s="574"/>
      <c r="AA288" s="575"/>
      <c r="AB288" s="575"/>
      <c r="AC288" s="576"/>
      <c r="AD288" s="574"/>
      <c r="AE288" s="575"/>
      <c r="AF288" s="575"/>
      <c r="AG288" s="575"/>
      <c r="AH288" s="576"/>
      <c r="AI288" s="9"/>
      <c r="AJ288" s="148"/>
      <c r="AK288" s="9"/>
      <c r="AL288" s="9"/>
      <c r="AM288" s="9"/>
      <c r="AN288" s="9"/>
      <c r="AO288" s="9"/>
      <c r="BD288" s="36"/>
      <c r="BE288" s="9"/>
      <c r="BF288" s="9"/>
      <c r="BG288" s="9"/>
      <c r="BH288" s="9"/>
      <c r="BI288" s="9"/>
      <c r="BJ288" s="9"/>
      <c r="BK288" s="9"/>
      <c r="BL288" s="9"/>
      <c r="BM288" s="9"/>
      <c r="BN288" s="9"/>
      <c r="BO288" s="9"/>
      <c r="BP288" s="9"/>
    </row>
    <row r="289" spans="1:68" s="48" customFormat="1" ht="30" customHeight="1">
      <c r="A289" s="180"/>
      <c r="B289" s="147"/>
      <c r="C289" s="586"/>
      <c r="D289" s="587"/>
      <c r="E289" s="587"/>
      <c r="F289" s="587"/>
      <c r="G289" s="588"/>
      <c r="H289" s="577"/>
      <c r="I289" s="578"/>
      <c r="J289" s="578"/>
      <c r="K289" s="579"/>
      <c r="L289" s="577"/>
      <c r="M289" s="578"/>
      <c r="N289" s="578"/>
      <c r="O289" s="578"/>
      <c r="P289" s="578"/>
      <c r="Q289" s="579"/>
      <c r="R289" s="577"/>
      <c r="S289" s="578"/>
      <c r="T289" s="578"/>
      <c r="U289" s="579"/>
      <c r="V289" s="577"/>
      <c r="W289" s="578"/>
      <c r="X289" s="578"/>
      <c r="Y289" s="579"/>
      <c r="Z289" s="577"/>
      <c r="AA289" s="578"/>
      <c r="AB289" s="578"/>
      <c r="AC289" s="579"/>
      <c r="AD289" s="577"/>
      <c r="AE289" s="578"/>
      <c r="AF289" s="578"/>
      <c r="AG289" s="578"/>
      <c r="AH289" s="579"/>
      <c r="AI289" s="9"/>
      <c r="AJ289" s="148"/>
      <c r="AK289" s="9"/>
      <c r="AL289" s="9"/>
      <c r="AM289" s="9"/>
      <c r="AN289" s="9"/>
      <c r="AO289" s="9"/>
      <c r="BD289" s="36"/>
      <c r="BE289" s="9"/>
      <c r="BF289" s="9"/>
      <c r="BG289" s="9"/>
      <c r="BH289" s="9"/>
      <c r="BI289" s="9"/>
      <c r="BJ289" s="9"/>
      <c r="BK289" s="9"/>
      <c r="BL289" s="9"/>
      <c r="BM289" s="9"/>
      <c r="BN289" s="9"/>
      <c r="BO289" s="9"/>
      <c r="BP289" s="9"/>
    </row>
    <row r="290" spans="1:68" s="48" customFormat="1" ht="21" customHeight="1">
      <c r="A290" s="180"/>
      <c r="B290" s="147"/>
      <c r="C290" s="552" t="s">
        <v>403</v>
      </c>
      <c r="D290" s="553"/>
      <c r="E290" s="553"/>
      <c r="F290" s="553"/>
      <c r="G290" s="554"/>
      <c r="H290" s="571"/>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3"/>
      <c r="AI290" s="9"/>
      <c r="AJ290" s="148"/>
      <c r="AK290" s="9"/>
      <c r="AL290" s="9"/>
      <c r="AM290" s="9"/>
      <c r="AN290" s="9"/>
      <c r="AO290" s="9"/>
      <c r="BD290" s="36"/>
      <c r="BE290" s="9"/>
      <c r="BF290" s="9"/>
      <c r="BG290" s="9"/>
      <c r="BH290" s="9"/>
      <c r="BI290" s="9"/>
      <c r="BJ290" s="9"/>
      <c r="BK290" s="9"/>
      <c r="BL290" s="9"/>
      <c r="BM290" s="9"/>
      <c r="BN290" s="9"/>
      <c r="BO290" s="9"/>
      <c r="BP290" s="9"/>
    </row>
    <row r="291" spans="1:68" s="48" customFormat="1" ht="21" customHeight="1">
      <c r="A291" s="180"/>
      <c r="B291" s="147"/>
      <c r="C291" s="555"/>
      <c r="D291" s="556"/>
      <c r="E291" s="556"/>
      <c r="F291" s="556"/>
      <c r="G291" s="557"/>
      <c r="H291" s="574"/>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6"/>
      <c r="AI291" s="9"/>
      <c r="AJ291" s="148"/>
      <c r="AK291" s="9"/>
      <c r="AL291" s="9"/>
      <c r="AM291" s="9"/>
      <c r="AN291" s="9"/>
      <c r="AO291" s="9"/>
      <c r="BD291" s="36"/>
      <c r="BE291" s="9"/>
      <c r="BF291" s="9"/>
      <c r="BG291" s="9"/>
      <c r="BH291" s="9"/>
      <c r="BI291" s="9"/>
      <c r="BJ291" s="9"/>
      <c r="BK291" s="9"/>
      <c r="BL291" s="9"/>
      <c r="BM291" s="9"/>
      <c r="BN291" s="9"/>
      <c r="BO291" s="9"/>
      <c r="BP291" s="9"/>
    </row>
    <row r="292" spans="1:68" s="48" customFormat="1" ht="21" customHeight="1">
      <c r="A292" s="180"/>
      <c r="B292" s="147"/>
      <c r="C292" s="558"/>
      <c r="D292" s="559"/>
      <c r="E292" s="559"/>
      <c r="F292" s="559"/>
      <c r="G292" s="560"/>
      <c r="H292" s="577"/>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9"/>
      <c r="AI292" s="9"/>
      <c r="AJ292" s="148"/>
      <c r="AK292" s="9"/>
      <c r="AL292" s="9"/>
      <c r="AM292" s="9"/>
      <c r="AN292" s="9"/>
      <c r="AO292" s="9"/>
      <c r="BD292" s="36"/>
      <c r="BE292" s="9"/>
      <c r="BF292" s="9"/>
      <c r="BG292" s="9"/>
      <c r="BH292" s="9"/>
      <c r="BI292" s="9"/>
      <c r="BJ292" s="9"/>
      <c r="BK292" s="9"/>
      <c r="BL292" s="9"/>
      <c r="BM292" s="9"/>
      <c r="BN292" s="9"/>
      <c r="BO292" s="9"/>
      <c r="BP292" s="9"/>
    </row>
    <row r="293" spans="1:47" s="48" customFormat="1" ht="9" customHeight="1">
      <c r="A293" s="180"/>
      <c r="B293" s="147"/>
      <c r="AH293" s="9"/>
      <c r="AI293" s="36"/>
      <c r="AJ293" s="148"/>
      <c r="AK293" s="9"/>
      <c r="AL293" s="9"/>
      <c r="AM293" s="9"/>
      <c r="AN293" s="9"/>
      <c r="AO293" s="9"/>
      <c r="AP293" s="9"/>
      <c r="AQ293" s="9"/>
      <c r="AR293" s="9"/>
      <c r="AS293" s="9"/>
      <c r="AT293" s="9"/>
      <c r="AU293" s="9"/>
    </row>
    <row r="294" spans="1:47" s="48" customFormat="1" ht="7.5" customHeight="1">
      <c r="A294" s="180"/>
      <c r="B294" s="147"/>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4"/>
      <c r="AJ294" s="148"/>
      <c r="AK294" s="9"/>
      <c r="AL294" s="9"/>
      <c r="AM294" s="9"/>
      <c r="AN294" s="9"/>
      <c r="AO294" s="9"/>
      <c r="AP294" s="9"/>
      <c r="AQ294" s="9"/>
      <c r="AR294" s="9"/>
      <c r="AS294" s="9"/>
      <c r="AT294" s="9"/>
      <c r="AU294" s="9"/>
    </row>
  </sheetData>
  <sheetProtection password="CB9D" sheet="1" selectLockedCells="1"/>
  <mergeCells count="265">
    <mergeCell ref="Q204:R204"/>
    <mergeCell ref="L274:Q278"/>
    <mergeCell ref="V274:Y278"/>
    <mergeCell ref="Z274:AC278"/>
    <mergeCell ref="R279:U281"/>
    <mergeCell ref="R274:U278"/>
    <mergeCell ref="Z279:AC281"/>
    <mergeCell ref="L279:Q281"/>
    <mergeCell ref="L259:Q261"/>
    <mergeCell ref="R246:U252"/>
    <mergeCell ref="C269:G273"/>
    <mergeCell ref="Z262:AC265"/>
    <mergeCell ref="L269:Q273"/>
    <mergeCell ref="R262:U265"/>
    <mergeCell ref="L253:Q258"/>
    <mergeCell ref="L266:Q268"/>
    <mergeCell ref="R266:U268"/>
    <mergeCell ref="V266:Y268"/>
    <mergeCell ref="H282:K289"/>
    <mergeCell ref="C279:G281"/>
    <mergeCell ref="C274:G278"/>
    <mergeCell ref="H274:K278"/>
    <mergeCell ref="C282:G289"/>
    <mergeCell ref="H279:K281"/>
    <mergeCell ref="H290:AH292"/>
    <mergeCell ref="C266:G268"/>
    <mergeCell ref="C253:G258"/>
    <mergeCell ref="C259:G261"/>
    <mergeCell ref="C262:G265"/>
    <mergeCell ref="H253:K258"/>
    <mergeCell ref="H259:K261"/>
    <mergeCell ref="H262:K265"/>
    <mergeCell ref="C290:G292"/>
    <mergeCell ref="H269:K273"/>
    <mergeCell ref="AD282:AH289"/>
    <mergeCell ref="Z282:AC289"/>
    <mergeCell ref="V282:Y289"/>
    <mergeCell ref="L282:Q289"/>
    <mergeCell ref="R282:U289"/>
    <mergeCell ref="AD279:AH281"/>
    <mergeCell ref="AD274:AH278"/>
    <mergeCell ref="V279:Y281"/>
    <mergeCell ref="H266:K268"/>
    <mergeCell ref="AD269:AH273"/>
    <mergeCell ref="R269:U273"/>
    <mergeCell ref="V269:Y273"/>
    <mergeCell ref="Z269:AC273"/>
    <mergeCell ref="AD266:AH268"/>
    <mergeCell ref="AD262:AH265"/>
    <mergeCell ref="L262:Q265"/>
    <mergeCell ref="Z266:AC268"/>
    <mergeCell ref="V262:Y265"/>
    <mergeCell ref="AD253:AH258"/>
    <mergeCell ref="Z253:AC258"/>
    <mergeCell ref="R253:U258"/>
    <mergeCell ref="V253:Y258"/>
    <mergeCell ref="AD259:AH261"/>
    <mergeCell ref="V246:Y252"/>
    <mergeCell ref="AD246:AH252"/>
    <mergeCell ref="Z259:AC261"/>
    <mergeCell ref="R259:U261"/>
    <mergeCell ref="Z246:AC252"/>
    <mergeCell ref="V242:Y245"/>
    <mergeCell ref="Z242:AC245"/>
    <mergeCell ref="V259:Y261"/>
    <mergeCell ref="R242:U245"/>
    <mergeCell ref="AD242:AH245"/>
    <mergeCell ref="P222:AH222"/>
    <mergeCell ref="C246:G252"/>
    <mergeCell ref="H242:K245"/>
    <mergeCell ref="L242:Q245"/>
    <mergeCell ref="H246:K252"/>
    <mergeCell ref="L246:Q252"/>
    <mergeCell ref="C242:G245"/>
    <mergeCell ref="AD238:AH241"/>
    <mergeCell ref="R238:U241"/>
    <mergeCell ref="D228:AH228"/>
    <mergeCell ref="Z217:AA217"/>
    <mergeCell ref="P212:Q212"/>
    <mergeCell ref="Z212:AA212"/>
    <mergeCell ref="Z216:AG216"/>
    <mergeCell ref="P211:W211"/>
    <mergeCell ref="P216:W216"/>
    <mergeCell ref="Q215:V215"/>
    <mergeCell ref="AA215:AF215"/>
    <mergeCell ref="P210:W210"/>
    <mergeCell ref="K224:AH224"/>
    <mergeCell ref="C238:G241"/>
    <mergeCell ref="H238:K241"/>
    <mergeCell ref="L238:Q241"/>
    <mergeCell ref="V238:Y241"/>
    <mergeCell ref="Z238:AC241"/>
    <mergeCell ref="K223:AH223"/>
    <mergeCell ref="Z211:AG211"/>
    <mergeCell ref="P217:Q217"/>
    <mergeCell ref="P199:Q199"/>
    <mergeCell ref="AA208:AF208"/>
    <mergeCell ref="Z209:AG209"/>
    <mergeCell ref="Z210:AG210"/>
    <mergeCell ref="S204:T204"/>
    <mergeCell ref="V204:W204"/>
    <mergeCell ref="Q208:V208"/>
    <mergeCell ref="V199:W199"/>
    <mergeCell ref="S199:T199"/>
    <mergeCell ref="P209:W209"/>
    <mergeCell ref="P196:Q196"/>
    <mergeCell ref="S196:T196"/>
    <mergeCell ref="V196:W196"/>
    <mergeCell ref="M196:O196"/>
    <mergeCell ref="K193:AA193"/>
    <mergeCell ref="P190:Q190"/>
    <mergeCell ref="S190:T190"/>
    <mergeCell ref="L157:AH157"/>
    <mergeCell ref="L158:AH158"/>
    <mergeCell ref="AD156:AG156"/>
    <mergeCell ref="J177:AH177"/>
    <mergeCell ref="T187:W187"/>
    <mergeCell ref="O187:P187"/>
    <mergeCell ref="L160:AH160"/>
    <mergeCell ref="Q205:T205"/>
    <mergeCell ref="AB193:AH193"/>
    <mergeCell ref="V190:W190"/>
    <mergeCell ref="J176:AH176"/>
    <mergeCell ref="AA181:AF181"/>
    <mergeCell ref="P203:AH203"/>
    <mergeCell ref="Q187:R187"/>
    <mergeCell ref="M190:O190"/>
    <mergeCell ref="Y184:AH184"/>
    <mergeCell ref="Y204:Z204"/>
    <mergeCell ref="L77:AH77"/>
    <mergeCell ref="M85:N85"/>
    <mergeCell ref="L79:AH79"/>
    <mergeCell ref="D165:AH165"/>
    <mergeCell ref="L138:P138"/>
    <mergeCell ref="L139:AH139"/>
    <mergeCell ref="L159:AH159"/>
    <mergeCell ref="L113:AH113"/>
    <mergeCell ref="L146:AH146"/>
    <mergeCell ref="D164:AH164"/>
    <mergeCell ref="X74:Y74"/>
    <mergeCell ref="C51:AH51"/>
    <mergeCell ref="K55:M55"/>
    <mergeCell ref="N55:O55"/>
    <mergeCell ref="Q55:R55"/>
    <mergeCell ref="T55:U55"/>
    <mergeCell ref="AC74:AG74"/>
    <mergeCell ref="C45:J46"/>
    <mergeCell ref="L75:AH75"/>
    <mergeCell ref="M76:N76"/>
    <mergeCell ref="U76:W76"/>
    <mergeCell ref="AC76:AG76"/>
    <mergeCell ref="M74:N74"/>
    <mergeCell ref="L70:AH70"/>
    <mergeCell ref="L66:AH66"/>
    <mergeCell ref="L67:AH67"/>
    <mergeCell ref="R53:U53"/>
    <mergeCell ref="C43:C44"/>
    <mergeCell ref="L68:AH68"/>
    <mergeCell ref="U74:W74"/>
    <mergeCell ref="O53:P53"/>
    <mergeCell ref="M53:N53"/>
    <mergeCell ref="AA45:AH46"/>
    <mergeCell ref="AA43:AA44"/>
    <mergeCell ref="L69:AH69"/>
    <mergeCell ref="J43:J44"/>
    <mergeCell ref="AH43:AH44"/>
    <mergeCell ref="C39:J40"/>
    <mergeCell ref="AG27:AH28"/>
    <mergeCell ref="AA39:AH40"/>
    <mergeCell ref="Q39:U40"/>
    <mergeCell ref="V39:Z40"/>
    <mergeCell ref="K39:P40"/>
    <mergeCell ref="C41:D42"/>
    <mergeCell ref="Z20:AA20"/>
    <mergeCell ref="AC20:AD20"/>
    <mergeCell ref="AF20:AG20"/>
    <mergeCell ref="AG22:AH23"/>
    <mergeCell ref="O22:AF23"/>
    <mergeCell ref="I27:N28"/>
    <mergeCell ref="O27:AF28"/>
    <mergeCell ref="I22:N23"/>
    <mergeCell ref="AH41:AH42"/>
    <mergeCell ref="H41:H42"/>
    <mergeCell ref="J41:J42"/>
    <mergeCell ref="F41:F42"/>
    <mergeCell ref="AA41:AB42"/>
    <mergeCell ref="AD41:AD42"/>
    <mergeCell ref="AF41:AF42"/>
    <mergeCell ref="L136:AH136"/>
    <mergeCell ref="AA156:AB156"/>
    <mergeCell ref="L150:AH150"/>
    <mergeCell ref="L156:P156"/>
    <mergeCell ref="L137:AH137"/>
    <mergeCell ref="X156:Y156"/>
    <mergeCell ref="L147:P147"/>
    <mergeCell ref="L148:AH148"/>
    <mergeCell ref="L155:AH155"/>
    <mergeCell ref="N151:AH151"/>
    <mergeCell ref="U98:W98"/>
    <mergeCell ref="M112:N112"/>
    <mergeCell ref="U112:W112"/>
    <mergeCell ref="N130:AH130"/>
    <mergeCell ref="AC112:AG112"/>
    <mergeCell ref="U125:W125"/>
    <mergeCell ref="AC125:AG125"/>
    <mergeCell ref="M114:N114"/>
    <mergeCell ref="X85:Y85"/>
    <mergeCell ref="L92:AH92"/>
    <mergeCell ref="M96:N96"/>
    <mergeCell ref="U96:W96"/>
    <mergeCell ref="AC96:AG96"/>
    <mergeCell ref="U123:W123"/>
    <mergeCell ref="N120:AH120"/>
    <mergeCell ref="AC98:AG98"/>
    <mergeCell ref="L104:AH104"/>
    <mergeCell ref="X112:Y112"/>
    <mergeCell ref="L102:AH102"/>
    <mergeCell ref="L103:AH103"/>
    <mergeCell ref="L124:AH124"/>
    <mergeCell ref="L90:AH90"/>
    <mergeCell ref="M98:N98"/>
    <mergeCell ref="L99:AH99"/>
    <mergeCell ref="L100:AH100"/>
    <mergeCell ref="L116:AH116"/>
    <mergeCell ref="L101:AH101"/>
    <mergeCell ref="N119:AH119"/>
    <mergeCell ref="L97:AH97"/>
    <mergeCell ref="L80:AH80"/>
    <mergeCell ref="X96:Y96"/>
    <mergeCell ref="L93:AH93"/>
    <mergeCell ref="L86:AH86"/>
    <mergeCell ref="M87:N87"/>
    <mergeCell ref="U87:W87"/>
    <mergeCell ref="AC85:AG85"/>
    <mergeCell ref="AC87:AG87"/>
    <mergeCell ref="L88:AH88"/>
    <mergeCell ref="U114:W114"/>
    <mergeCell ref="AC114:AG114"/>
    <mergeCell ref="O76:S76"/>
    <mergeCell ref="O87:S87"/>
    <mergeCell ref="O98:S98"/>
    <mergeCell ref="O114:S114"/>
    <mergeCell ref="L78:AH78"/>
    <mergeCell ref="U85:W85"/>
    <mergeCell ref="L91:AH91"/>
    <mergeCell ref="L89:AH89"/>
    <mergeCell ref="L126:AH126"/>
    <mergeCell ref="L129:AH129"/>
    <mergeCell ref="N131:AH131"/>
    <mergeCell ref="AC123:AG123"/>
    <mergeCell ref="L117:AH117"/>
    <mergeCell ref="X123:Y123"/>
    <mergeCell ref="M123:N123"/>
    <mergeCell ref="O125:S125"/>
    <mergeCell ref="L128:AH128"/>
    <mergeCell ref="L115:AH115"/>
    <mergeCell ref="L118:AH118"/>
    <mergeCell ref="M125:N125"/>
    <mergeCell ref="Q156:T156"/>
    <mergeCell ref="N142:AH142"/>
    <mergeCell ref="L141:AH141"/>
    <mergeCell ref="L140:AH140"/>
    <mergeCell ref="L149:AH149"/>
    <mergeCell ref="L145:AH145"/>
    <mergeCell ref="L127:AH127"/>
  </mergeCells>
  <dataValidations count="5">
    <dataValidation type="list" allowBlank="1" showInputMessage="1" showErrorMessage="1" sqref="D3">
      <formula1>"□,■"</formula1>
    </dataValidation>
    <dataValidation type="whole" allowBlank="1" showInputMessage="1" showErrorMessage="1" sqref="Z20:AA20 N55:O55 P196:Q196 P199:Q199 S204:T204 R212 AB212 AB217 R217">
      <formula1>1</formula1>
      <formula2>99</formula2>
    </dataValidation>
    <dataValidation type="whole" allowBlank="1" showInputMessage="1" showErrorMessage="1" sqref="T212 T217 AD217 AD212 V204:W204 S199:T199 S196:T196 Q55:R55 AC20:AD20">
      <formula1>1</formula1>
      <formula2>12</formula2>
    </dataValidation>
    <dataValidation type="whole" allowBlank="1" showInputMessage="1" showErrorMessage="1" sqref="AF20:AG20 T55:U55 V196:W196 V199:W199 Y204:Z204 V212 V217 AF212 AF217">
      <formula1>1</formula1>
      <formula2>31</formula2>
    </dataValidation>
    <dataValidation type="list" allowBlank="1" showInputMessage="1" showErrorMessage="1" sqref="AB193:AH193">
      <formula1>"照田　繁隆,畝本　秀一"</formula1>
    </dataValidation>
  </dataValidations>
  <printOptions/>
  <pageMargins left="0.984251968503937" right="0.4724409448818898" top="0.4724409448818898" bottom="0.4724409448818898" header="0.5118110236220472" footer="0.2755905511811024"/>
  <pageSetup blackAndWhite="1" fitToHeight="0" fitToWidth="1" horizontalDpi="300" verticalDpi="300" orientation="portrait" paperSize="9" r:id="rId1"/>
  <headerFooter alignWithMargins="0">
    <oddFooter>&amp;L&amp;12IKJC230828Ver14</oddFooter>
  </headerFooter>
  <rowBreaks count="4" manualBreakCount="4">
    <brk id="60" max="255" man="1"/>
    <brk id="107" max="255" man="1"/>
    <brk id="170" max="255" man="1"/>
    <brk id="2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ishikawaken2</dc:creator>
  <cp:keywords/>
  <dc:description/>
  <cp:lastModifiedBy>izumiya</cp:lastModifiedBy>
  <cp:lastPrinted>2023-08-28T08:01:30Z</cp:lastPrinted>
  <dcterms:created xsi:type="dcterms:W3CDTF">2004-04-15T08:15:52Z</dcterms:created>
  <dcterms:modified xsi:type="dcterms:W3CDTF">2023-08-28T08:01:36Z</dcterms:modified>
  <cp:category/>
  <cp:version/>
  <cp:contentType/>
  <cp:contentStatus/>
</cp:coreProperties>
</file>